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00" windowWidth="19320" windowHeight="12408" tabRatio="886" firstSheet="1" activeTab="9"/>
  </bookViews>
  <sheets>
    <sheet name="Образование" sheetId="24" r:id="rId1"/>
    <sheet name="физкультура" sheetId="29" r:id="rId2"/>
    <sheet name="культура" sheetId="30" r:id="rId3"/>
    <sheet name="охрана окр среды" sheetId="31" r:id="rId4"/>
    <sheet name="энергосбережение" sheetId="32" r:id="rId5"/>
    <sheet name="предпринимательство" sheetId="33" r:id="rId6"/>
    <sheet name="несовершеннолетние" sheetId="34" r:id="rId7"/>
    <sheet name="кап ремонт" sheetId="35" r:id="rId8"/>
    <sheet name="информация" sheetId="36" r:id="rId9"/>
    <sheet name="эф управление финансами" sheetId="37" r:id="rId10"/>
    <sheet name="земельно-имущ. отношения" sheetId="38" r:id="rId11"/>
  </sheets>
  <definedNames>
    <definedName name="_xlnm.Print_Area" localSheetId="0">Образование!$A$1:$M$171</definedName>
  </definedNames>
  <calcPr calcId="124519"/>
</workbook>
</file>

<file path=xl/calcChain.xml><?xml version="1.0" encoding="utf-8"?>
<calcChain xmlns="http://schemas.openxmlformats.org/spreadsheetml/2006/main">
  <c r="E185" i="29"/>
  <c r="E10" s="1"/>
  <c r="E7" s="1"/>
  <c r="E182"/>
  <c r="F7"/>
  <c r="F10"/>
  <c r="E8"/>
  <c r="F117" i="24"/>
  <c r="F122"/>
  <c r="E20" i="38"/>
  <c r="E17"/>
  <c r="F10" i="30"/>
  <c r="F7"/>
  <c r="F150"/>
  <c r="F147"/>
  <c r="F145"/>
  <c r="F142"/>
  <c r="F80"/>
  <c r="F75"/>
  <c r="F72"/>
  <c r="F77"/>
  <c r="F125" i="24"/>
  <c r="F135"/>
  <c r="F127"/>
  <c r="F90"/>
  <c r="F87"/>
  <c r="F85"/>
  <c r="F82"/>
  <c r="F57" s="1"/>
  <c r="F12"/>
  <c r="F47"/>
  <c r="F55"/>
  <c r="F7" i="35"/>
  <c r="F7" i="24" l="1"/>
  <c r="F10" s="1"/>
  <c r="F120"/>
  <c r="F157" i="30"/>
  <c r="F152" s="1"/>
  <c r="F82"/>
  <c r="E8"/>
  <c r="F8"/>
  <c r="F8" i="29"/>
  <c r="G122" i="24"/>
</calcChain>
</file>

<file path=xl/sharedStrings.xml><?xml version="1.0" encoding="utf-8"?>
<sst xmlns="http://schemas.openxmlformats.org/spreadsheetml/2006/main" count="1303" uniqueCount="286">
  <si>
    <t xml:space="preserve"> № п/п</t>
  </si>
  <si>
    <t>Объемы и источники финансирования (тыс. руб.)</t>
  </si>
  <si>
    <t>Наименование, ед. измерения</t>
  </si>
  <si>
    <t>ОБ</t>
  </si>
  <si>
    <t>ФБ</t>
  </si>
  <si>
    <t>МБ</t>
  </si>
  <si>
    <t>ВБС</t>
  </si>
  <si>
    <t>Всего</t>
  </si>
  <si>
    <t>1.1.</t>
  </si>
  <si>
    <t>1.2.</t>
  </si>
  <si>
    <t>Соисполнители, участники</t>
  </si>
  <si>
    <t>1.</t>
  </si>
  <si>
    <t>2.</t>
  </si>
  <si>
    <t>2.1.</t>
  </si>
  <si>
    <t xml:space="preserve"> Показатели результативности выполнения программных мероприятий </t>
  </si>
  <si>
    <t xml:space="preserve"> Срок выполнения</t>
  </si>
  <si>
    <t>2.2.</t>
  </si>
  <si>
    <t>Источник</t>
  </si>
  <si>
    <t>1.1.1.</t>
  </si>
  <si>
    <t>2.1.1.</t>
  </si>
  <si>
    <t>2.1.2.</t>
  </si>
  <si>
    <t>Запланировано на отчетный год</t>
  </si>
  <si>
    <t>Кассовое исполнение</t>
  </si>
  <si>
    <t>Степень освоения средств</t>
  </si>
  <si>
    <t>Запланированое значение на конец отчетного года</t>
  </si>
  <si>
    <t>Фактическое значение</t>
  </si>
  <si>
    <t>Степень достижения</t>
  </si>
  <si>
    <t>Причины низкой степени освоения средств, достижения показателей результативности</t>
  </si>
  <si>
    <t>1.3.</t>
  </si>
  <si>
    <t>Приложение 13 к Методическим указаниям</t>
  </si>
  <si>
    <t>2.2.1.</t>
  </si>
  <si>
    <t>2.2.2.</t>
  </si>
  <si>
    <t>Муниципальная программа, подпрограмма, основное мероприятие</t>
  </si>
  <si>
    <t xml:space="preserve">Отчет о ходе реализации муниципальной программы за I квартал 2014 года </t>
  </si>
  <si>
    <t>Муниципальная программа "Образование ЗАТО города Заозерска. Основные направления деятельности" на 2014-2016 годы</t>
  </si>
  <si>
    <t>Подпрограмма 1 "Модернизация системы образования ЗАТО города Заозерска на 2014-2016 годы"</t>
  </si>
  <si>
    <t>Задача 2. Внедрение системы независимой оценки качества общего образования</t>
  </si>
  <si>
    <t>Задача 3. Обеспечить 100% охват обучающихся на старшей ступени общего образования программами профильного обучения</t>
  </si>
  <si>
    <t>Задача 4. Повышение качества образования</t>
  </si>
  <si>
    <t>Задача 5. Реализация мероприятий по развитию системы выявления и поддержки талантливых людей</t>
  </si>
  <si>
    <t>Задача 6. Обеспечение реализации Указов Президента РФ от 07.05.2012 № 597 и от 01.06.2012 № 761 в части повышения заработной платы педагогических работников общеобразовательных учреждений</t>
  </si>
  <si>
    <t>Задача 7. Повышение профессионального уровня, развитие творческого потенциала педагогических кадров как важнейшего фактора повышения качества образования</t>
  </si>
  <si>
    <t>Подпрограмма 2 "Формирование здорового образа жизни и организация отдыха, оздоровления и занятости детей и подростков на 2014-2016 годы"</t>
  </si>
  <si>
    <t>Задача 1. Организация отдыха и оздоровления обучающихся в лагерях дневного пребывания, в оздоровительных организациях Мурманской области и за ее пределами</t>
  </si>
  <si>
    <t>Предоставление организационного отдыха и оздоровления обучающимся</t>
  </si>
  <si>
    <t>Задача 2.Огранизация отдыха и оздоровления детей-сирот, детей, оставшихся без попечения родителей, детей, находящихся в трудной жизненной ситуации</t>
  </si>
  <si>
    <t>Предоставление организационного отдыха и оздоровления обучающимся из числа детей-сирот, детей, оставшихся без попечения родителей, находящихся в трудной жизненной ситуации</t>
  </si>
  <si>
    <t xml:space="preserve">Задача 3. Организация полноценного питания обучающихся СОШ </t>
  </si>
  <si>
    <t>Обеспечение одноразовым бесплатным питанием льготных категорий обучающихся</t>
  </si>
  <si>
    <t>Задача 4. Организация полноценного питания воспитанников ДОУ в соответствии с нормами питания</t>
  </si>
  <si>
    <t>Обеспечение бесплатным питанием льготных категорий воспитанников</t>
  </si>
  <si>
    <t>Подпрограмма 3 "Комплексная безопасность организаций системы образования ЗАТО города Заозерска на 2014-2016 годы"</t>
  </si>
  <si>
    <t>Задача 1. Создание безопасных условий для осуществления образовательного процесса в образовательных организациях ЗАТО города Заозерска</t>
  </si>
  <si>
    <t>Материально-техническое обеспечение антитеррористической безопасности образовательных организаций (обслуживание КТП, АПС, системы видеонаблюдения)</t>
  </si>
  <si>
    <t>Материально-техническое обеспечение пожарной безопасности образовательных организаций (обслуживание пожарной сигнализации, пропитка огнезащитным раствором, перезарядка огнетушителей, приобретение СИЗ и т.д.)</t>
  </si>
  <si>
    <t>Задача 6. Организация спортивных, физкультурно-оздоровительных и туристических мероприятий</t>
  </si>
  <si>
    <t>Задача 1. Увеличение численности обучающихся организаций общего образования, обучающихся по новым федеральным государственным образовательным стандартам</t>
  </si>
  <si>
    <t>Задача 5. Организация мероприятий по профилактике употребления наркотических, психотропных веществ, алкоголя, табакокурения среди несовершеннолетних</t>
  </si>
  <si>
    <t>Материально-техническое обеспечение электрической безопасности образовательных организаций (ремонт электропроводки, приобретение и замена светильников, замена ламп наружного освещения)</t>
  </si>
  <si>
    <t>Задача 2. Повышение уровня профессиональной подготовки и квалификации работников образовательных организаций в области обеспечения безопасности жизнедеятельности</t>
  </si>
  <si>
    <t>Организация курсовой подготовки педагогических и руководящих работников по вопросам безопасности жизнедеятельности и проверки знаний по охране труда руководителей образовательных организаций</t>
  </si>
  <si>
    <t>Проверка знаний по основам пожарной безопасности работников образовательных организаций</t>
  </si>
  <si>
    <t>Задача 4. Обеспечение энергоэффективности деятельности организаций образования (ремонт, замена приборов учета тепла и воды, замена ламп накаливания на энергосберегающие)</t>
  </si>
  <si>
    <t>удельный вес численности обучающихся организаций общего образования, обучающихся по новым федеральным государственным образовательным стандартам,%</t>
  </si>
  <si>
    <t>СОШ</t>
  </si>
  <si>
    <t>удельный вес обучающихся, охваченных диагностикой готовности к обучению на следующей ступени, от общего количества обучающихся, %</t>
  </si>
  <si>
    <t>СОШ, ДОО</t>
  </si>
  <si>
    <t>отношение среднего балла ЕГЭ (в расчете на один предмет) к среднеобластному</t>
  </si>
  <si>
    <t>СОШ, ОДОД</t>
  </si>
  <si>
    <t>соотношение средней заработной платы педагогических работников общеобразовательных учреждений и средней заработной платы в Мурманской обалсти, %</t>
  </si>
  <si>
    <t>удельный вес численности обучающихся по программам общего образования, участвующих в олимпиадах и конкурсах различного уровня, в общей численности обучающихся по программам общего образования, %</t>
  </si>
  <si>
    <t>удельный вес старшеклассников, обучающихся по программам профильного обучения от общего количества старшеклассников, %</t>
  </si>
  <si>
    <t>СОШ, ДОО,ОДОД</t>
  </si>
  <si>
    <t>удельный вес численности руководителей и педагогических работников общеобразовательных организаций, прошедших повышение квалификации или профессиональную переподготовку для работы в соответствии с ФГОС, в общей численности руководителей и педагогических работников, %</t>
  </si>
  <si>
    <t>удельный вес численности педагогических  и руководящих работников, прошедших аттестацию в новой форме, от  общей численности педагогических и руководящих работников, %</t>
  </si>
  <si>
    <t>образовательные организации, Управление образования</t>
  </si>
  <si>
    <t xml:space="preserve">доля обучающихся СОШ, охваченных организованным отдыхом и оздоровлением, от общей численности обучающихся СОШ, % </t>
  </si>
  <si>
    <t>количество   детей-сирот, детей, оставшихся без попечения родителей, детей, находящихся в трудной жизненной ситуации охваченных всеми видами организованного отдыха и оздоровления, чел</t>
  </si>
  <si>
    <t>специалист по охране прав детей, образовательные организации</t>
  </si>
  <si>
    <t>доля обучающихся, охваченных организованным одноразовым питанием, %</t>
  </si>
  <si>
    <t>образовательные организации</t>
  </si>
  <si>
    <t>доля обучающихся, охваченных организованным питанием, %</t>
  </si>
  <si>
    <t>ДОО, технолог ЦРО</t>
  </si>
  <si>
    <t>доля  обучающихся, охваченных  мероприятиями по профилактике употребления наркотических, психотропных веществ, алкоголя, табакокурения, %</t>
  </si>
  <si>
    <t>образовательные организации, ОМВД</t>
  </si>
  <si>
    <t>выполнение  годового плана спортивных, физкультурно-оздоровительных мероприятий, проводимых для обучающихся и воспитанников образовательных организаций , %</t>
  </si>
  <si>
    <t>доля обучающихся, охваченных мероприятиями спортивной, физкультурно-оздоровительной и туристской направленности, %</t>
  </si>
  <si>
    <t>доля зданий образовательных организаций, которые соответствуют требованиям пожарной безопасности, %</t>
  </si>
  <si>
    <t>доля образовательных организаций, относящихся к первой группе по санитарно-гигиенической характеристике,%</t>
  </si>
  <si>
    <t>доля образовательных организаций, оснащенных системами видеонаблюдения,%</t>
  </si>
  <si>
    <t>снижение уровня потребления энергоносителей  в образовательных организациях,%</t>
  </si>
  <si>
    <t>доля руководителей образовательных организаций, прошедших повышение квалификации в области обеспечения безопасности жизнедеятельности,%</t>
  </si>
  <si>
    <t>доля работников образовательных организаций, прошедших обучение по основам пожарной безопасности,%</t>
  </si>
  <si>
    <t>Задача 3. Техническая безопасность, обеспечение выполнений требований Сан Пин (проведение аттестации рабочих мест, текущий ремонт помещений, обеспечение питьевого режима, обслуживание воздухообмена и т.д.)</t>
  </si>
  <si>
    <t>Муниципальная программа ЗАТО города Заозерска Мурманской области "Развитие физической культуры и спорта в ЗАТО городе Заозерске" на 2014-2016 годы</t>
  </si>
  <si>
    <t>1 квартал</t>
  </si>
  <si>
    <t>Подпрограмма 1 "Развитие массового спорта"</t>
  </si>
  <si>
    <t>Задача 1. Развитие физической культуры и спорта среди детей, подростков и молодежи</t>
  </si>
  <si>
    <t>Обеспечение организации и проведения официальныхь городских спортивно-массовых, физкультурно-оздоровительных мероприятий, в том числе для различных групп населения, приуроченных к празднованию определенных дат (День молодежи, День защиты детей, День студента)</t>
  </si>
  <si>
    <t>1.1.2.</t>
  </si>
  <si>
    <t>Участие в спортивно-массовых, физкультурно-оздоровительных мероприятиях областного уровня</t>
  </si>
  <si>
    <t>1.1.3.</t>
  </si>
  <si>
    <t>Материально-техническое обеспечение  (спортивная экипировка, инвентарь, оборудование) для обеспечения проведения официальных городских спортивно-массовых, физкультурно-оздоровительных мероприятий</t>
  </si>
  <si>
    <t>Задача 2. Популяризация физической культуры и спорта среди населения города</t>
  </si>
  <si>
    <t>Реализация мероприятий по пропаганде здорового образа жизни и вовлечению населения в занятия физической культурой и массовым спортом</t>
  </si>
  <si>
    <t>Изготовление печатной и сувенирной продукции</t>
  </si>
  <si>
    <t>Организация тематических выставок, акций, конкурсов</t>
  </si>
  <si>
    <t>2.1.2.1.</t>
  </si>
  <si>
    <t>Изготовление баннеров, изготовление и размещение на муниципальном телевидении социальной рекламы, направленной на привлечение населения к занятиям физической культурой и спортом</t>
  </si>
  <si>
    <t>2.1.2.2.</t>
  </si>
  <si>
    <t>Бумага, картон, канцелярские принадлежности (папки, скоросшиватели и т.п.)</t>
  </si>
  <si>
    <t>Организационно-методические мероприятия</t>
  </si>
  <si>
    <t>Обеспечение судейства официальных городских спортивно-массовых, физкультурно-оздоровительных мероприятий</t>
  </si>
  <si>
    <t>Организация медицинского обеспечения при проведении официальных городских спортивно-массовых, физкультурно-оздоровительных мероприятий</t>
  </si>
  <si>
    <t>2.2.3.</t>
  </si>
  <si>
    <t>Обеспечение мест проведения официальных городских спортивно-массовых, физкультурно-оздоровительных мероприятий (спортивных площадок, футбольного поля, лыжных дистанций и т.п.)</t>
  </si>
  <si>
    <t>2.2.4.</t>
  </si>
  <si>
    <t>Подведение итогов года и поощрение спортивной общественности ЗАТО города Заозерска активно принимающих участие в городских мероприятиях, способствующих развитию физической культуры и спорта</t>
  </si>
  <si>
    <t>2.3.</t>
  </si>
  <si>
    <t>Поддержка ветеранов спорта (обеспечение участия в спортивных мероприятиях; создание условий для систематических занятий физической культурой и спортом)</t>
  </si>
  <si>
    <t>Подпрограмма 2 "Создание оптимальных условий для развития детско-юношеского спорта и подготовки спортивного резерва"</t>
  </si>
  <si>
    <t>Задача 1. Подготовка спортсменов сборных команд ЗАТО города Заозерска</t>
  </si>
  <si>
    <t>Формирование сборных команд ЗАТО города Заозерска по виду спорта и обеспечение участия спортсменов в официальных выездных мероприятиях (межмуниципальных, региональных, межрегиональных, всероссийских и международных)</t>
  </si>
  <si>
    <t xml:space="preserve">2. </t>
  </si>
  <si>
    <t>Задача 2. Совершенствование системы подготовки спортсменов высокого класса</t>
  </si>
  <si>
    <t xml:space="preserve">2.1. </t>
  </si>
  <si>
    <t>Материально-техническое обеспечение (спортивная экипировка, инвентарь, оборудование) сборных команд ЗАТО города Заозерска по виду спорта</t>
  </si>
  <si>
    <t>Обеспечение участия в семинарах судей по видам спорта</t>
  </si>
  <si>
    <t>2.1.3.</t>
  </si>
  <si>
    <t>Проведение итогов спортивного года "Спортивный бал" (чествование спортсменов, тренеров, руководителей общественных спортивных клубов, приуроченное к Дню города)</t>
  </si>
  <si>
    <t>Реализация закона Мурманской области от 27.12.2010 № 12-97-01-ЗМО "О физической культуре и спорте в Мурманской области" в части осуществления органами местного самоуправления государственных полномочий по присвоению спортивных разрядов и квалификационных категорий спортивных судей</t>
  </si>
  <si>
    <t xml:space="preserve">2.2.1. </t>
  </si>
  <si>
    <t>Бланки удостоверений, вкладыши (зачетные квалификационные книжки)</t>
  </si>
  <si>
    <t xml:space="preserve">2.2.2. </t>
  </si>
  <si>
    <t>Наградной материал (значки разрядные)</t>
  </si>
  <si>
    <t>Мебель деревянная для офисов, административных помещений</t>
  </si>
  <si>
    <t xml:space="preserve">2.2.4. </t>
  </si>
  <si>
    <t>Бумага для печати (прочая)</t>
  </si>
  <si>
    <t>2.2.5.</t>
  </si>
  <si>
    <t>Прочее</t>
  </si>
  <si>
    <r>
      <t xml:space="preserve">Материально-техническое обеспечение, физическое воспитание, организация и проведение официальных городских спортивно-массовых, физкультурно-оздоровительных мероприятий в соответствии с </t>
    </r>
    <r>
      <rPr>
        <sz val="9"/>
        <rFont val="Times New Roman"/>
        <family val="1"/>
        <charset val="204"/>
      </rPr>
      <t>ЕКП</t>
    </r>
  </si>
  <si>
    <t>Степень освоения средств, %</t>
  </si>
  <si>
    <t>Степень достижения, %</t>
  </si>
  <si>
    <t>количество участников спортивно-массовых и физкультурно-оздоровительных мероприятий, чел.</t>
  </si>
  <si>
    <t>доля спортсменов, выполнивших разрядные требования ЕВСК, от общей численности занимающихся в ДЮСШ, %</t>
  </si>
  <si>
    <t>ДЮСШ</t>
  </si>
  <si>
    <t>ДЮСШ, ГДК</t>
  </si>
  <si>
    <t>численность детей и молодежи 6-15 лет, занимающихся в учреждениях дополнительного образования спортивной направленности, чел.</t>
  </si>
  <si>
    <t>Подпрограмма 3 "Развитие спортивной инфраструктуры"</t>
  </si>
  <si>
    <t>Задача 1. Расширение реестра спортивных сооружений</t>
  </si>
  <si>
    <t>Строительство и реконструкция спортивных объектов в ЗАТО городе Заозерске</t>
  </si>
  <si>
    <t>Устройство освещения лыжной трассы в районе ул. Матроса Рябинина, д.13-17</t>
  </si>
  <si>
    <t>Строительство тренажерной площадки</t>
  </si>
  <si>
    <t>Задача 2. Укрепление материально-технической базы спортивных сооружений</t>
  </si>
  <si>
    <t>Проведение капитального и текущего ремонта спортивных сооружений ЗАТО города Заозерска</t>
  </si>
  <si>
    <t>Текущий ремонт объекта "Хоккейный корт", настил искусственного зеленого покрытия</t>
  </si>
  <si>
    <t>Проведение сертификации объекта "Хоккейный корт" и спортивного зала ДЮСШ на соответствие объектов спорта требованиям техники безопасности, указанным в национальных стандартах и других документах в области стандартизации, действующих на территории РФ</t>
  </si>
  <si>
    <t>Задача 3. Обеспечение выполнения муниципального задания</t>
  </si>
  <si>
    <t xml:space="preserve">3.1. </t>
  </si>
  <si>
    <t>Содержание объекта "Хоккейный корт"</t>
  </si>
  <si>
    <t>3.2.</t>
  </si>
  <si>
    <t>Обеспечение свободного доступа на объект "Хоккейный корт"</t>
  </si>
  <si>
    <t>Муниципальная программа ЗАТО города Заозерска Мурманской области "Развитие культуры и сохранение историко-культурных объектов в ЗАТО городе Заозерске" на 2014-2016 годы</t>
  </si>
  <si>
    <t>Подпрограмма 1 "Сохранение и реконструкция историко-культурных объектов, расположенных на территории муниципального образования ЗАТО город Заозерск" на 2014-2016 годы</t>
  </si>
  <si>
    <t>Задача 1. Реконструкция историко-культурных объектов (памятников истории, воинских захоронений, мемориальных сооружений и объектов, увековечивших память погибших при защите  Отечества), расположенных на территории муниципального образования ЗАТО город Заозерск</t>
  </si>
  <si>
    <t>Реконструкция и капитальный ремонт памятника АПЛ "Комсомолец"</t>
  </si>
  <si>
    <t>Задача 2. Сохранение историко-культурных объектов (памятников истории, воинских захоронений, мемориальных сооружений и объектов, увековечивших память погибших при защите Отечества), расположенных на территории муниципального образования ЗАТО город Заозерск</t>
  </si>
  <si>
    <t xml:space="preserve">Содержание в порядке историко-культурных объектов (памятников истории, воинских захоронений,мемориальных сооружений и объектов, увековечивших память погибших при защите Отечества) </t>
  </si>
  <si>
    <t>Благоустройство территорий историко-культурных объектов (памятников истории, воинских захоронений, мемориальных сооружений и объектов, увековечивших память погибших при защите Отечества)</t>
  </si>
  <si>
    <t xml:space="preserve">2.3. </t>
  </si>
  <si>
    <t>Организация учета историко-культурных объектов (памятников истории, воинских захоронений, мемориальных сооружений и объектов, увековечивших память погибших при защите Отечества)</t>
  </si>
  <si>
    <t>3.</t>
  </si>
  <si>
    <t>Задача 3. Популяризация историко-культурных объектов (памятников истории, воинских захоронений, мемориальных сооружений и объектов, увековечивших память погибших при защите Отечества), расположенных на территории муниципального образования ЗАТО город Заозерск</t>
  </si>
  <si>
    <t>3.1.</t>
  </si>
  <si>
    <t>Организация и проведение гражданско-патриотических и социально-значимых мероприятий</t>
  </si>
  <si>
    <t>Поисковые экспедиции по обнаружению останков</t>
  </si>
  <si>
    <t>3.3.</t>
  </si>
  <si>
    <t>Участие в торжественно-траурных мероприятиях (открытие и закрытие "Вахты памяти", захоронение (перезахоронение) останков погибших при защите Отечества)</t>
  </si>
  <si>
    <t>Подпрограмма 2 "Развитие творческого потенциала и организация досуга населения ЗАТО города Заозерска" на 2014-2016 годы</t>
  </si>
  <si>
    <t>Задача 1. Содействие в создании условий для организации досуга и вовлечения в социокультурную деятельность всех категорий населения ЗАТО города Заозерска с целью удовлетворения их культурно-досуговых предпочтений</t>
  </si>
  <si>
    <t>Проведение официальных городских культурно-массовых мероприятий в соответствии с единым календарным планом</t>
  </si>
  <si>
    <t>Проведение праздничных новогодних и рождественских мероприятий</t>
  </si>
  <si>
    <t>Организация и проведение 9-го городского конкурса самодеятельного творчества "Овация"</t>
  </si>
  <si>
    <t>Мероприятия, приуроченные ко Дню защитника Отечества</t>
  </si>
  <si>
    <t>1.1.4.</t>
  </si>
  <si>
    <t>Организация и проведение городского конкурса снежных фигур</t>
  </si>
  <si>
    <t>1.1.5.</t>
  </si>
  <si>
    <t>Мероприятия в рамках празднования Международного женского дня 8 Марта-"Краса Заозерска"</t>
  </si>
  <si>
    <t>1.1.6.</t>
  </si>
  <si>
    <t>Мероприятия, посвященные празднованию Дня работника культуры</t>
  </si>
  <si>
    <t>1.1.7.</t>
  </si>
  <si>
    <t>Организация и проведение городского конкурса детского и юношеского творчества "Полярная звезда"</t>
  </si>
  <si>
    <t>1.1.8.</t>
  </si>
  <si>
    <t>1.1.9.</t>
  </si>
  <si>
    <t>Организация и проведение городского фольклорного праздника "Проводы зимы"</t>
  </si>
  <si>
    <t>Участие представителей органов местного самоуправления в праздничных мероприятиях, посвященных Дню знаний</t>
  </si>
  <si>
    <t>Организация и проведение праздничных мероприятий, посвященных Дню города</t>
  </si>
  <si>
    <t>Подпрограмма 4 "О реализации Положения "О знаках отличия и поощрения в  ЗАТО город Заозерск Мурманской области и порядке награждения ими" и других вопросов местного самоуправления на 2014-2016 годы</t>
  </si>
  <si>
    <t>Задача 1. Реализация Положения "О знаках отличия и поощрениях в ЗАТО город Заозерск Мурманской области и порядке награждения ими"</t>
  </si>
  <si>
    <t>Ведомственная целевая программа "Развитие молодежной политики в ЗАТО городе Заозерске" на 2014-2016 годы</t>
  </si>
  <si>
    <t>Задача 2. Создание условий для гражданского становления, патриотического и духовно-нравственного воспитания молодежи</t>
  </si>
  <si>
    <t>Мероприятия по развитию гражданственности и патриотизма</t>
  </si>
  <si>
    <t xml:space="preserve">2.1.1. </t>
  </si>
  <si>
    <t>Культурно-досуговое мероприятие, посвященное Дню воина-интернационалиста "Отечества достойные сыны"</t>
  </si>
  <si>
    <t xml:space="preserve">2.1.2. </t>
  </si>
  <si>
    <t>Молодежная акция "Лыжный поход на мыс Пикшуев", посвященный героической высадке Пикшуевского десанта</t>
  </si>
  <si>
    <t>Торжественный митинг и церемония возложения цветов и венков к памятнику АПЛ "Комсомолец", мемориалу К-3 "Ленинский Комсомолец"</t>
  </si>
  <si>
    <t xml:space="preserve">2.1.4. </t>
  </si>
  <si>
    <t>Мероприятия, приуроченные к годовщине гибели АПЛ "Комсомолец"</t>
  </si>
  <si>
    <t>2.1.5.</t>
  </si>
  <si>
    <t>Традиционный открытый фестиваль-конкурс фронтовой песни "Эх, путь-дорожка фронтовая…"</t>
  </si>
  <si>
    <t>4.</t>
  </si>
  <si>
    <t>Задача 4. Пропаганда здорового образа жизни, профилактика асоциальных явлений в молодежной среде</t>
  </si>
  <si>
    <t>4.1.</t>
  </si>
  <si>
    <t>Организация и проведение официальных городских спортивно-массовых, физкультурно-оздоровительных мероприятий (приуроченных ко Дню молодежи, Дню студента и т.п.)</t>
  </si>
  <si>
    <t>5.</t>
  </si>
  <si>
    <t>Задача 5. Пропаганда семейных ценностей, укрепление института семьи</t>
  </si>
  <si>
    <t>5.1.</t>
  </si>
  <si>
    <t>Организация и проведение культурно-массовых мероприятий (конкурсных программ, фестивалей) различного уровня для молодых семей ("Мини-мисс", "Ползунки на старт", "Малышкин экипаж", мероприятия, приуроченные к Международному Дню защиты детей, Дню семьи, любви и верности, Дню святого Валентина и т.п.)</t>
  </si>
  <si>
    <t>7.</t>
  </si>
  <si>
    <t>Задача 7. Содействие организации трудового воспитания, профессионального самоопределения и занятости молодежи</t>
  </si>
  <si>
    <t>7.1.</t>
  </si>
  <si>
    <t>Организация и проведение городской выставки образовательных услуг для обучающейся молодежи с привлечением представителей ССУЗов, ВУЗов г.Мурманска</t>
  </si>
  <si>
    <t>1.1.10.</t>
  </si>
  <si>
    <t>1.1.11.</t>
  </si>
  <si>
    <t>Организация и проведение городской выставки мастеров декоративно-прикладного искусства "Золотые руки Заозерска", в армках празднования Года культуры</t>
  </si>
  <si>
    <t>доля историко-культурных объектов (памятников истории, воинских захоронений, мемориальных сооружений и объектов, увековечивших память погибших при защите Отечества), расположенных на территории муниципального образования ЗАТО город Заозерск, имеющих удовлетворительное состояние, в общем количестве историко-культурных объектов</t>
  </si>
  <si>
    <t>сохранение количества проведенных гражданско-патриотических и социально-значимых мероприятий, ед.</t>
  </si>
  <si>
    <t>ГДК</t>
  </si>
  <si>
    <t>выполнение Единого календарного плана проведения официальных городских гражданско-патриотических и культурно-массовых мероприятий, запланированных СДМКС на текущий год</t>
  </si>
  <si>
    <t>количество посетителей, участвующих в официальных городских гражданско-патриотических и культурно-массовых мероприятиях, чел.</t>
  </si>
  <si>
    <t>доля исполнения местного бюджета в соответствии с установленными требованиями, %</t>
  </si>
  <si>
    <t>доля граждан и организаций в ЗАТО город Заозерск Мурманской области, поощренных за деятельность, направленную на обеспечение благополучия и развития города и его населения, от общего числа граждан и организаций, представленных к поощрению, %</t>
  </si>
  <si>
    <t>доля молодежи, участвующей в мероприятиях, направленных на гражданское становление, патриотическое и духовно-нравственное воспитание, от общей численности молодежи, %</t>
  </si>
  <si>
    <t>доля разводов среди семейных пар, где оба супруга в возрасте от 18 до 30 лет, от общего числа разводов, %</t>
  </si>
  <si>
    <t>количество лиц среди несовершеннолетних, занятых (работающих) в свободное от учебы время, чел.</t>
  </si>
  <si>
    <t>МУ МЦГБ, ЦЗН</t>
  </si>
  <si>
    <t>Муниципальная программа ЗАТО города Заозерска Мурманской области "Охрана окружающей среды" на 2014-2016 годы</t>
  </si>
  <si>
    <t>Муниципальная программа ЗАТО города Заозерска Мурманской области "Энергосбережение и повышение энергетической эффективности ЗАТО города Заозерска Мурманской области" на 2014-2020 годы</t>
  </si>
  <si>
    <t>Задача 1. Установка индивидуальных приборов учета</t>
  </si>
  <si>
    <t>количество (штуки)</t>
  </si>
  <si>
    <t>Задача 2. Установка общедомовых приборов учета</t>
  </si>
  <si>
    <t>Обследование территории на предмет выявления несанкционированных свалок</t>
  </si>
  <si>
    <t>Ликвидация несанкционированных свалок</t>
  </si>
  <si>
    <t>Проведение субботников по санитарной очистке земельных участков, предоставленных гражданам под индивидуальные гаражи с обеспечением уборочным инвентарем, вывозом и утилизацией мусора</t>
  </si>
  <si>
    <t>Проведение субботников по санитарной очистке земельных участков, прилегающих к многоквартирным домам и административным зданиям с обеспечением уборочным инвентарем, вывозом и утилизацией мусора</t>
  </si>
  <si>
    <t>количество раз</t>
  </si>
  <si>
    <t>Специалист 1 категории Отдела по делам ГО и ЧС</t>
  </si>
  <si>
    <t>штуки</t>
  </si>
  <si>
    <t>МКУ "Служба заказчика"</t>
  </si>
  <si>
    <t>начальник организационного отдела Администрации ЗАТО г.Заозерска</t>
  </si>
  <si>
    <t>Муниципальная программа ЗАТО города Заозерска Мурманской области "Развитие малого и среднего предпринимательства в ЗАТО городе Заозерске Мурманской области" на 2014-2017 годы</t>
  </si>
  <si>
    <t>Задача 2. Организация и проведение мероприятий по вопросам предпринимательской деятельности совместно с представителями бизнеса, включая Дни предпринимальства, празднование профессионального праздника - Дня российского предпринимателя</t>
  </si>
  <si>
    <t>отдел экономического развития Управления экономики и финансов Администрации ЗАТО г.Заозерска; Сектор по делам молодежи, культуры и спорта</t>
  </si>
  <si>
    <t>Муниципальная программа ЗАТО города Заозерска Мурманской области "Профилактика безнадзорности и правонарушений несовершеннолетних на территории муниципального образования ЗАТО города Заозерска Мурманской области" на 2014-2018 годы</t>
  </si>
  <si>
    <t>Управление экономики и финансов Администрации ЗАТО г.Заозерска; Управление муниципального имущества; Администрация ЗАТО г.Заозерска Мурманской области</t>
  </si>
  <si>
    <t>Задача 1. Оказание содействия в восстановлении социального статуса, в том числе оказание содействия родителям в лечении от алкогольной зависимости и  наркомании и в др. видах оказания медицинской помощи</t>
  </si>
  <si>
    <t>Управление образования Администрации ЗАТО г.Заозерска; ОМВД; СДМК и С; ГОБУ ЦЗН; ГОБУ СОН "ОПППСиД", МСЧ №3</t>
  </si>
  <si>
    <t>КДН и ЗП</t>
  </si>
  <si>
    <t xml:space="preserve">Задача 2. Сохранение временных 19 рабочих мест для несовершеннолетних в свободное от учебы время на период учебного года (8,5 ставки), также создание дополнительных временных рабочих мест на предприятиях и в организациях для несовершеннолетних на период летних каникул и организация рабочих мест для несовершеннолетних, окончивших общеобразовательные учреждения
</t>
  </si>
  <si>
    <t>Муниципальная программа ЗАТО города Заозерска Мурманской области "Капитальный ремонт общего имущества в многоквартирных домах, расположенных на территории ЗАТО города Заозерска Мурманской области" на 2014-2020 годы</t>
  </si>
  <si>
    <t>МКУ "Служба заказчика"; Управление муниципального имущества Администрации ЗАТО г.Заозерска Мурманской области</t>
  </si>
  <si>
    <t>Задача 1. Обеспечение безопасности проживания граждан в жилых помещениях и качества жилой среды и услуг в соответствии с установленными стандартами</t>
  </si>
  <si>
    <t>Ремонт внутридомовых инженерных систем электро-, тепло-, водоснабжения</t>
  </si>
  <si>
    <t>Задача 2. Развитие инженерной инфраструктуры муниципального жилищного фонда</t>
  </si>
  <si>
    <t>Капитальный ремонт лифтового оборудования</t>
  </si>
  <si>
    <t>Задача 3. Сокращение теплопотерь и повышение энергоэффективности зданий муниципального жилищного фонда</t>
  </si>
  <si>
    <t>Ремонт фасадов</t>
  </si>
  <si>
    <t>погонный метр</t>
  </si>
  <si>
    <t>Муниципальная программа ЗАТО города Заозерска Мурманской области "Повышение информационной открытости деятельности органов местного самоуправления" на 2014-2016 годы</t>
  </si>
  <si>
    <t>Задача 1. Обнародование через муниципальное печатное средство массовой информации нормативно-правовых актов органов местного самоуправления ЗАТО города Заозерска</t>
  </si>
  <si>
    <t>Заозерский ЗКТРП</t>
  </si>
  <si>
    <t>6.</t>
  </si>
  <si>
    <t>Муниципальная программа ЗАТО города Заозерска Мурманской области "Эффективное управление муниципальными финансами ЗАТО города Заозерска Мурманской области" на 2014-2020 годы</t>
  </si>
  <si>
    <t>Задача 5. Оптимизация функций муниципального управления и повышения эффективности их обеспечения</t>
  </si>
  <si>
    <t>Повышение уровня технической оснащенности и программной обеспеченности, приобретение, сопровождение, обслуживание и обновление информационно-справочных систем</t>
  </si>
  <si>
    <t>Муниципальная программа ЗАТО города Заозерска Мурманской области "Земельно-имущественные отношения" на 2014-2016 годы</t>
  </si>
  <si>
    <t>Задача 1.Инвентаризация, паспортизация, регистрация и корректировка реестра муниципального имущества для создания условий эффективного его использования объектов недвижимости</t>
  </si>
  <si>
    <t>Управление муниципального имущества Администрации ЗАТО города Заозерска Мурманской области</t>
  </si>
  <si>
    <t>Обеспечение организации и проведения официальных городских спортивно соревнований по видам спорта</t>
  </si>
  <si>
    <t>количество опубликованных в газете "Западная Лица" муниципальных правовых актов и их проектов, которые подлежат обнародованию согласно законодательству РФ и Уставу ЗАТО города Заозерска</t>
  </si>
  <si>
    <t>Управление экономики и финансов Администрации ЗАТО города Заозерска</t>
  </si>
  <si>
    <t>Администрация ЗАТО г.Заозерска; Управление муниципального имущества Администрации ЗАТО города Заозерска Мурманской области;МКУ "Служба заказчика"</t>
  </si>
  <si>
    <t>Сектор по делам молодежи, культуры и спорта Администрации ЗАТО г.Заозерска</t>
  </si>
  <si>
    <t>Управление образования Администрации ЗАТО г.Заозерска</t>
  </si>
  <si>
    <t>сезонные работы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</si>
</sst>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9"/>
      <color theme="1"/>
      <name val="Times New Roman"/>
      <family val="1"/>
      <charset val="204"/>
    </font>
    <font>
      <b/>
      <i/>
      <sz val="11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7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1" fillId="0" borderId="0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center" vertical="center" wrapText="1"/>
    </xf>
    <xf numFmtId="0" fontId="0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0" fillId="2" borderId="0" xfId="0" applyNumberFormat="1" applyFill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0" xfId="0" applyNumberFormat="1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1" fillId="2" borderId="3" xfId="0" applyNumberFormat="1" applyFont="1" applyFill="1" applyBorder="1" applyAlignment="1">
      <alignment horizontal="center" vertical="center" wrapText="1"/>
    </xf>
    <xf numFmtId="0" fontId="0" fillId="2" borderId="0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0" xfId="0" applyNumberFormat="1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5" fillId="0" borderId="2" xfId="0" applyNumberFormat="1" applyFont="1" applyBorder="1" applyAlignment="1">
      <alignment horizontal="center" vertical="center" wrapText="1"/>
    </xf>
    <xf numFmtId="0" fontId="5" fillId="0" borderId="3" xfId="0" applyNumberFormat="1" applyFont="1" applyBorder="1" applyAlignment="1">
      <alignment horizontal="center" vertical="center" wrapText="1"/>
    </xf>
    <xf numFmtId="0" fontId="5" fillId="0" borderId="4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" fontId="1" fillId="2" borderId="2" xfId="0" applyNumberFormat="1" applyFont="1" applyFill="1" applyBorder="1" applyAlignment="1">
      <alignment horizontal="center" vertical="center" wrapText="1"/>
    </xf>
    <xf numFmtId="1" fontId="1" fillId="2" borderId="3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 wrapText="1"/>
    </xf>
    <xf numFmtId="1" fontId="1" fillId="0" borderId="3" xfId="0" applyNumberFormat="1" applyFont="1" applyBorder="1" applyAlignment="1">
      <alignment horizontal="center" vertical="center" wrapText="1"/>
    </xf>
    <xf numFmtId="1" fontId="1" fillId="0" borderId="4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3" xfId="0" applyBorder="1"/>
    <xf numFmtId="0" fontId="0" fillId="0" borderId="4" xfId="0" applyBorder="1"/>
    <xf numFmtId="0" fontId="0" fillId="0" borderId="3" xfId="0" applyFont="1" applyBorder="1" applyAlignment="1">
      <alignment vertical="center" wrapText="1"/>
    </xf>
    <xf numFmtId="0" fontId="0" fillId="0" borderId="4" xfId="0" applyFont="1" applyBorder="1" applyAlignment="1">
      <alignment vertical="center" wrapText="1"/>
    </xf>
    <xf numFmtId="1" fontId="0" fillId="0" borderId="3" xfId="0" applyNumberFormat="1" applyBorder="1" applyAlignment="1">
      <alignment horizontal="center" vertical="center" wrapText="1"/>
    </xf>
    <xf numFmtId="1" fontId="0" fillId="0" borderId="4" xfId="0" applyNumberForma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0" fillId="0" borderId="3" xfId="0" applyBorder="1" applyAlignment="1"/>
    <xf numFmtId="0" fontId="0" fillId="0" borderId="4" xfId="0" applyBorder="1" applyAlignment="1"/>
    <xf numFmtId="0" fontId="6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0" fontId="1" fillId="2" borderId="3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2" borderId="4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vertical="center" wrapText="1"/>
    </xf>
    <xf numFmtId="0" fontId="0" fillId="2" borderId="4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3" xfId="0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5" fillId="2" borderId="2" xfId="0" applyNumberFormat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vertical="center" wrapText="1"/>
    </xf>
    <xf numFmtId="0" fontId="6" fillId="2" borderId="4" xfId="0" applyFont="1" applyFill="1" applyBorder="1" applyAlignment="1">
      <alignment vertical="center" wrapText="1"/>
    </xf>
    <xf numFmtId="0" fontId="2" fillId="2" borderId="3" xfId="0" applyNumberFormat="1" applyFont="1" applyFill="1" applyBorder="1" applyAlignment="1">
      <alignment horizontal="center" vertical="center" wrapText="1"/>
    </xf>
    <xf numFmtId="0" fontId="2" fillId="2" borderId="4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3" fillId="2" borderId="0" xfId="0" applyNumberFormat="1" applyFont="1" applyFill="1" applyAlignment="1">
      <alignment horizont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/>
    <pageSetUpPr fitToPage="1"/>
  </sheetPr>
  <dimension ref="A1:P171"/>
  <sheetViews>
    <sheetView view="pageBreakPreview" topLeftCell="A169" zoomScaleSheetLayoutView="100" workbookViewId="0">
      <selection activeCell="L12" sqref="L12:L16"/>
    </sheetView>
  </sheetViews>
  <sheetFormatPr defaultColWidth="9.109375" defaultRowHeight="14.4"/>
  <cols>
    <col min="1" max="1" width="6.5546875" style="21" customWidth="1"/>
    <col min="2" max="2" width="38" style="7" customWidth="1"/>
    <col min="3" max="3" width="9.109375" style="7"/>
    <col min="4" max="4" width="9.109375" style="1"/>
    <col min="5" max="5" width="11.33203125" style="1" customWidth="1"/>
    <col min="6" max="7" width="9.109375" style="1"/>
    <col min="8" max="8" width="28.77734375" style="16" customWidth="1"/>
    <col min="9" max="9" width="11.88671875" style="15" customWidth="1"/>
    <col min="10" max="10" width="9" style="15" customWidth="1"/>
    <col min="11" max="11" width="8.5546875" style="15" customWidth="1"/>
    <col min="12" max="12" width="18.44140625" style="6" customWidth="1"/>
    <col min="13" max="13" width="19.5546875" style="7" customWidth="1"/>
    <col min="14" max="16384" width="9.109375" style="7"/>
  </cols>
  <sheetData>
    <row r="1" spans="1:16">
      <c r="K1" s="15" t="s">
        <v>29</v>
      </c>
    </row>
    <row r="3" spans="1:16">
      <c r="A3" s="68" t="s">
        <v>33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</row>
    <row r="5" spans="1:16" ht="18.600000000000001" customHeight="1">
      <c r="A5" s="95" t="s">
        <v>0</v>
      </c>
      <c r="B5" s="69" t="s">
        <v>32</v>
      </c>
      <c r="C5" s="89" t="s">
        <v>15</v>
      </c>
      <c r="D5" s="67" t="s">
        <v>1</v>
      </c>
      <c r="E5" s="67"/>
      <c r="F5" s="67"/>
      <c r="G5" s="67"/>
      <c r="H5" s="98" t="s">
        <v>14</v>
      </c>
      <c r="I5" s="99"/>
      <c r="J5" s="99"/>
      <c r="K5" s="99"/>
      <c r="L5" s="74" t="s">
        <v>10</v>
      </c>
      <c r="M5" s="89" t="s">
        <v>27</v>
      </c>
    </row>
    <row r="6" spans="1:16" ht="42" customHeight="1">
      <c r="A6" s="96"/>
      <c r="B6" s="70"/>
      <c r="C6" s="97"/>
      <c r="D6" s="4" t="s">
        <v>17</v>
      </c>
      <c r="E6" s="9" t="s">
        <v>21</v>
      </c>
      <c r="F6" s="9" t="s">
        <v>22</v>
      </c>
      <c r="G6" s="9" t="s">
        <v>23</v>
      </c>
      <c r="H6" s="11" t="s">
        <v>2</v>
      </c>
      <c r="I6" s="5" t="s">
        <v>24</v>
      </c>
      <c r="J6" s="11" t="s">
        <v>25</v>
      </c>
      <c r="K6" s="11" t="s">
        <v>26</v>
      </c>
      <c r="L6" s="75"/>
      <c r="M6" s="90"/>
    </row>
    <row r="7" spans="1:16" ht="12" customHeight="1">
      <c r="A7" s="62"/>
      <c r="B7" s="91" t="s">
        <v>34</v>
      </c>
      <c r="C7" s="94" t="s">
        <v>95</v>
      </c>
      <c r="D7" s="8" t="s">
        <v>7</v>
      </c>
      <c r="E7" s="10">
        <v>10087</v>
      </c>
      <c r="F7" s="10">
        <f>F12+F57+F117</f>
        <v>1371.2</v>
      </c>
      <c r="G7" s="10">
        <v>13.3</v>
      </c>
      <c r="H7" s="80"/>
      <c r="I7" s="74"/>
      <c r="J7" s="74"/>
      <c r="K7" s="74"/>
      <c r="L7" s="69" t="s">
        <v>284</v>
      </c>
      <c r="M7" s="67"/>
    </row>
    <row r="8" spans="1:16" ht="11.4" customHeight="1">
      <c r="A8" s="62"/>
      <c r="B8" s="92"/>
      <c r="C8" s="94"/>
      <c r="D8" s="8" t="s">
        <v>3</v>
      </c>
      <c r="E8" s="10">
        <v>0</v>
      </c>
      <c r="F8" s="18">
        <v>0</v>
      </c>
      <c r="G8" s="18">
        <v>0</v>
      </c>
      <c r="H8" s="81"/>
      <c r="I8" s="75"/>
      <c r="J8" s="75"/>
      <c r="K8" s="75"/>
      <c r="L8" s="70"/>
      <c r="M8" s="67"/>
    </row>
    <row r="9" spans="1:16" ht="12" customHeight="1">
      <c r="A9" s="62"/>
      <c r="B9" s="92"/>
      <c r="C9" s="94"/>
      <c r="D9" s="8" t="s">
        <v>4</v>
      </c>
      <c r="E9" s="18">
        <v>0</v>
      </c>
      <c r="F9" s="18">
        <v>0</v>
      </c>
      <c r="G9" s="18">
        <v>0</v>
      </c>
      <c r="H9" s="81"/>
      <c r="I9" s="75"/>
      <c r="J9" s="75"/>
      <c r="K9" s="75"/>
      <c r="L9" s="70"/>
      <c r="M9" s="67"/>
    </row>
    <row r="10" spans="1:16" ht="19.8" customHeight="1">
      <c r="A10" s="62"/>
      <c r="B10" s="92"/>
      <c r="C10" s="94"/>
      <c r="D10" s="8" t="s">
        <v>5</v>
      </c>
      <c r="E10" s="10">
        <v>10087</v>
      </c>
      <c r="F10" s="10">
        <f>F7</f>
        <v>1371.2</v>
      </c>
      <c r="G10" s="10">
        <v>13.3</v>
      </c>
      <c r="H10" s="81"/>
      <c r="I10" s="75"/>
      <c r="J10" s="75"/>
      <c r="K10" s="75"/>
      <c r="L10" s="70"/>
      <c r="M10" s="67"/>
      <c r="N10" s="3"/>
      <c r="O10" s="3"/>
      <c r="P10" s="3"/>
    </row>
    <row r="11" spans="1:16" ht="13.8" hidden="1" customHeight="1">
      <c r="A11" s="62"/>
      <c r="B11" s="93"/>
      <c r="C11" s="94"/>
      <c r="D11" s="8" t="s">
        <v>6</v>
      </c>
      <c r="E11" s="10"/>
      <c r="F11" s="10"/>
      <c r="G11" s="10"/>
      <c r="H11" s="82"/>
      <c r="I11" s="76"/>
      <c r="J11" s="76"/>
      <c r="K11" s="76"/>
      <c r="L11" s="70"/>
      <c r="M11" s="67"/>
      <c r="N11" s="3"/>
      <c r="O11" s="3"/>
      <c r="P11" s="3"/>
    </row>
    <row r="12" spans="1:16" ht="11.4" customHeight="1">
      <c r="A12" s="62"/>
      <c r="B12" s="86" t="s">
        <v>35</v>
      </c>
      <c r="C12" s="67"/>
      <c r="D12" s="8" t="s">
        <v>7</v>
      </c>
      <c r="E12" s="10">
        <v>1107.8</v>
      </c>
      <c r="F12" s="10">
        <f>F37+F47</f>
        <v>207.5</v>
      </c>
      <c r="G12" s="10">
        <v>18.7</v>
      </c>
      <c r="H12" s="80"/>
      <c r="I12" s="74"/>
      <c r="J12" s="74"/>
      <c r="K12" s="74"/>
      <c r="L12" s="69"/>
      <c r="M12" s="69"/>
    </row>
    <row r="13" spans="1:16" ht="10.8" customHeight="1">
      <c r="A13" s="62"/>
      <c r="B13" s="87"/>
      <c r="C13" s="67"/>
      <c r="D13" s="8" t="s">
        <v>3</v>
      </c>
      <c r="E13" s="18">
        <v>0</v>
      </c>
      <c r="F13" s="18">
        <v>0</v>
      </c>
      <c r="G13" s="18">
        <v>0</v>
      </c>
      <c r="H13" s="81"/>
      <c r="I13" s="75"/>
      <c r="J13" s="75"/>
      <c r="K13" s="75"/>
      <c r="L13" s="70"/>
      <c r="M13" s="70"/>
    </row>
    <row r="14" spans="1:16" ht="10.8" customHeight="1">
      <c r="A14" s="62"/>
      <c r="B14" s="87"/>
      <c r="C14" s="67"/>
      <c r="D14" s="8" t="s">
        <v>4</v>
      </c>
      <c r="E14" s="18">
        <v>0</v>
      </c>
      <c r="F14" s="18">
        <v>0</v>
      </c>
      <c r="G14" s="18">
        <v>0</v>
      </c>
      <c r="H14" s="81"/>
      <c r="I14" s="75"/>
      <c r="J14" s="75"/>
      <c r="K14" s="75"/>
      <c r="L14" s="70"/>
      <c r="M14" s="70"/>
    </row>
    <row r="15" spans="1:16" ht="10.8" customHeight="1">
      <c r="A15" s="62"/>
      <c r="B15" s="87"/>
      <c r="C15" s="67"/>
      <c r="D15" s="8" t="s">
        <v>5</v>
      </c>
      <c r="E15" s="18">
        <v>1107.8</v>
      </c>
      <c r="F15" s="18">
        <v>207.5</v>
      </c>
      <c r="G15" s="18">
        <v>18.7</v>
      </c>
      <c r="H15" s="81"/>
      <c r="I15" s="75"/>
      <c r="J15" s="75"/>
      <c r="K15" s="75"/>
      <c r="L15" s="70"/>
      <c r="M15" s="70"/>
    </row>
    <row r="16" spans="1:16" ht="11.4" customHeight="1">
      <c r="A16" s="62"/>
      <c r="B16" s="88"/>
      <c r="C16" s="67"/>
      <c r="D16" s="8" t="s">
        <v>6</v>
      </c>
      <c r="E16" s="18">
        <v>0</v>
      </c>
      <c r="F16" s="18">
        <v>0</v>
      </c>
      <c r="G16" s="18">
        <v>0</v>
      </c>
      <c r="H16" s="82"/>
      <c r="I16" s="76"/>
      <c r="J16" s="76"/>
      <c r="K16" s="76"/>
      <c r="L16" s="70"/>
      <c r="M16" s="70"/>
    </row>
    <row r="17" spans="1:13" ht="11.4" customHeight="1">
      <c r="A17" s="62" t="s">
        <v>11</v>
      </c>
      <c r="B17" s="63" t="s">
        <v>56</v>
      </c>
      <c r="C17" s="66"/>
      <c r="D17" s="8" t="s">
        <v>7</v>
      </c>
      <c r="E17" s="18">
        <v>0</v>
      </c>
      <c r="F17" s="18">
        <v>0</v>
      </c>
      <c r="G17" s="18">
        <v>0</v>
      </c>
      <c r="H17" s="80" t="s">
        <v>63</v>
      </c>
      <c r="I17" s="74">
        <v>55</v>
      </c>
      <c r="J17" s="74">
        <v>43</v>
      </c>
      <c r="K17" s="74">
        <v>78.2</v>
      </c>
      <c r="L17" s="69" t="s">
        <v>64</v>
      </c>
      <c r="M17" s="69"/>
    </row>
    <row r="18" spans="1:13" ht="10.199999999999999" customHeight="1">
      <c r="A18" s="62"/>
      <c r="B18" s="64"/>
      <c r="C18" s="66"/>
      <c r="D18" s="8" t="s">
        <v>3</v>
      </c>
      <c r="E18" s="18">
        <v>0</v>
      </c>
      <c r="F18" s="18">
        <v>0</v>
      </c>
      <c r="G18" s="18">
        <v>0</v>
      </c>
      <c r="H18" s="81"/>
      <c r="I18" s="75"/>
      <c r="J18" s="75"/>
      <c r="K18" s="75"/>
      <c r="L18" s="70"/>
      <c r="M18" s="70"/>
    </row>
    <row r="19" spans="1:13" ht="11.4" customHeight="1">
      <c r="A19" s="62"/>
      <c r="B19" s="64"/>
      <c r="C19" s="66"/>
      <c r="D19" s="8" t="s">
        <v>4</v>
      </c>
      <c r="E19" s="18">
        <v>0</v>
      </c>
      <c r="F19" s="18">
        <v>0</v>
      </c>
      <c r="G19" s="18">
        <v>0</v>
      </c>
      <c r="H19" s="81"/>
      <c r="I19" s="75"/>
      <c r="J19" s="75"/>
      <c r="K19" s="75"/>
      <c r="L19" s="70"/>
      <c r="M19" s="70"/>
    </row>
    <row r="20" spans="1:13" ht="11.4" customHeight="1">
      <c r="A20" s="62"/>
      <c r="B20" s="64"/>
      <c r="C20" s="66"/>
      <c r="D20" s="8" t="s">
        <v>5</v>
      </c>
      <c r="E20" s="18">
        <v>0</v>
      </c>
      <c r="F20" s="18">
        <v>0</v>
      </c>
      <c r="G20" s="18">
        <v>0</v>
      </c>
      <c r="H20" s="81"/>
      <c r="I20" s="75"/>
      <c r="J20" s="75"/>
      <c r="K20" s="75"/>
      <c r="L20" s="70"/>
      <c r="M20" s="70"/>
    </row>
    <row r="21" spans="1:13" ht="12" customHeight="1">
      <c r="A21" s="62"/>
      <c r="B21" s="65"/>
      <c r="C21" s="66"/>
      <c r="D21" s="8" t="s">
        <v>6</v>
      </c>
      <c r="E21" s="18">
        <v>0</v>
      </c>
      <c r="F21" s="18">
        <v>0</v>
      </c>
      <c r="G21" s="18">
        <v>0</v>
      </c>
      <c r="H21" s="82"/>
      <c r="I21" s="76"/>
      <c r="J21" s="76"/>
      <c r="K21" s="76"/>
      <c r="L21" s="70"/>
      <c r="M21" s="70"/>
    </row>
    <row r="22" spans="1:13" ht="11.4" customHeight="1">
      <c r="A22" s="66" t="s">
        <v>12</v>
      </c>
      <c r="B22" s="63" t="s">
        <v>36</v>
      </c>
      <c r="C22" s="66"/>
      <c r="D22" s="8" t="s">
        <v>7</v>
      </c>
      <c r="E22" s="18">
        <v>0</v>
      </c>
      <c r="F22" s="18">
        <v>0</v>
      </c>
      <c r="G22" s="18">
        <v>0</v>
      </c>
      <c r="H22" s="80" t="s">
        <v>65</v>
      </c>
      <c r="I22" s="74">
        <v>95</v>
      </c>
      <c r="J22" s="74">
        <v>98</v>
      </c>
      <c r="K22" s="74">
        <v>103.2</v>
      </c>
      <c r="L22" s="69" t="s">
        <v>66</v>
      </c>
      <c r="M22" s="69"/>
    </row>
    <row r="23" spans="1:13" ht="8.4" customHeight="1">
      <c r="A23" s="66"/>
      <c r="B23" s="64"/>
      <c r="C23" s="66"/>
      <c r="D23" s="8" t="s">
        <v>3</v>
      </c>
      <c r="E23" s="18">
        <v>0</v>
      </c>
      <c r="F23" s="18">
        <v>0</v>
      </c>
      <c r="G23" s="18">
        <v>0</v>
      </c>
      <c r="H23" s="81"/>
      <c r="I23" s="75"/>
      <c r="J23" s="75"/>
      <c r="K23" s="75"/>
      <c r="L23" s="70"/>
      <c r="M23" s="70"/>
    </row>
    <row r="24" spans="1:13" ht="9.6" customHeight="1">
      <c r="A24" s="66"/>
      <c r="B24" s="64"/>
      <c r="C24" s="66"/>
      <c r="D24" s="8" t="s">
        <v>4</v>
      </c>
      <c r="E24" s="18">
        <v>0</v>
      </c>
      <c r="F24" s="18">
        <v>0</v>
      </c>
      <c r="G24" s="18">
        <v>0</v>
      </c>
      <c r="H24" s="81"/>
      <c r="I24" s="75"/>
      <c r="J24" s="75"/>
      <c r="K24" s="75"/>
      <c r="L24" s="70"/>
      <c r="M24" s="70"/>
    </row>
    <row r="25" spans="1:13" ht="8.4" customHeight="1">
      <c r="A25" s="66"/>
      <c r="B25" s="64"/>
      <c r="C25" s="66"/>
      <c r="D25" s="8" t="s">
        <v>5</v>
      </c>
      <c r="E25" s="18">
        <v>0</v>
      </c>
      <c r="F25" s="18">
        <v>0</v>
      </c>
      <c r="G25" s="18">
        <v>0</v>
      </c>
      <c r="H25" s="81"/>
      <c r="I25" s="75"/>
      <c r="J25" s="75"/>
      <c r="K25" s="75"/>
      <c r="L25" s="70"/>
      <c r="M25" s="70"/>
    </row>
    <row r="26" spans="1:13" ht="11.4" customHeight="1">
      <c r="A26" s="66"/>
      <c r="B26" s="65"/>
      <c r="C26" s="66"/>
      <c r="D26" s="8" t="s">
        <v>6</v>
      </c>
      <c r="E26" s="18">
        <v>0</v>
      </c>
      <c r="F26" s="18">
        <v>0</v>
      </c>
      <c r="G26" s="18">
        <v>0</v>
      </c>
      <c r="H26" s="82"/>
      <c r="I26" s="76"/>
      <c r="J26" s="76"/>
      <c r="K26" s="76"/>
      <c r="L26" s="70"/>
      <c r="M26" s="70"/>
    </row>
    <row r="27" spans="1:13" ht="12.6" customHeight="1">
      <c r="A27" s="62" t="s">
        <v>171</v>
      </c>
      <c r="B27" s="63" t="s">
        <v>37</v>
      </c>
      <c r="C27" s="66"/>
      <c r="D27" s="8" t="s">
        <v>7</v>
      </c>
      <c r="E27" s="18">
        <v>0</v>
      </c>
      <c r="F27" s="18">
        <v>0</v>
      </c>
      <c r="G27" s="18">
        <v>0</v>
      </c>
      <c r="H27" s="69" t="s">
        <v>71</v>
      </c>
      <c r="I27" s="69">
        <v>100</v>
      </c>
      <c r="J27" s="69">
        <v>89</v>
      </c>
      <c r="K27" s="69">
        <v>89</v>
      </c>
      <c r="L27" s="69" t="s">
        <v>64</v>
      </c>
      <c r="M27" s="69"/>
    </row>
    <row r="28" spans="1:13" ht="12" customHeight="1">
      <c r="A28" s="62"/>
      <c r="B28" s="64"/>
      <c r="C28" s="66"/>
      <c r="D28" s="8" t="s">
        <v>3</v>
      </c>
      <c r="E28" s="18">
        <v>0</v>
      </c>
      <c r="F28" s="18">
        <v>0</v>
      </c>
      <c r="G28" s="18">
        <v>0</v>
      </c>
      <c r="H28" s="77"/>
      <c r="I28" s="70"/>
      <c r="J28" s="70"/>
      <c r="K28" s="70"/>
      <c r="L28" s="70"/>
      <c r="M28" s="70"/>
    </row>
    <row r="29" spans="1:13" ht="12" customHeight="1">
      <c r="A29" s="62"/>
      <c r="B29" s="64"/>
      <c r="C29" s="66"/>
      <c r="D29" s="8" t="s">
        <v>4</v>
      </c>
      <c r="E29" s="18">
        <v>0</v>
      </c>
      <c r="F29" s="18">
        <v>0</v>
      </c>
      <c r="G29" s="18">
        <v>0</v>
      </c>
      <c r="H29" s="77"/>
      <c r="I29" s="70"/>
      <c r="J29" s="70"/>
      <c r="K29" s="70"/>
      <c r="L29" s="70"/>
      <c r="M29" s="70"/>
    </row>
    <row r="30" spans="1:13" ht="10.8" customHeight="1">
      <c r="A30" s="62"/>
      <c r="B30" s="64"/>
      <c r="C30" s="66"/>
      <c r="D30" s="8" t="s">
        <v>5</v>
      </c>
      <c r="E30" s="18">
        <v>0</v>
      </c>
      <c r="F30" s="18">
        <v>0</v>
      </c>
      <c r="G30" s="18">
        <v>0</v>
      </c>
      <c r="H30" s="77"/>
      <c r="I30" s="70"/>
      <c r="J30" s="70"/>
      <c r="K30" s="70"/>
      <c r="L30" s="70"/>
      <c r="M30" s="70"/>
    </row>
    <row r="31" spans="1:13" ht="10.199999999999999" customHeight="1">
      <c r="A31" s="62"/>
      <c r="B31" s="65"/>
      <c r="C31" s="66"/>
      <c r="D31" s="8" t="s">
        <v>6</v>
      </c>
      <c r="E31" s="18">
        <v>0</v>
      </c>
      <c r="F31" s="18">
        <v>0</v>
      </c>
      <c r="G31" s="18">
        <v>0</v>
      </c>
      <c r="H31" s="78"/>
      <c r="I31" s="79"/>
      <c r="J31" s="79"/>
      <c r="K31" s="79"/>
      <c r="L31" s="70"/>
      <c r="M31" s="70"/>
    </row>
    <row r="32" spans="1:13" ht="13.2" customHeight="1">
      <c r="A32" s="62" t="s">
        <v>211</v>
      </c>
      <c r="B32" s="63" t="s">
        <v>38</v>
      </c>
      <c r="C32" s="66"/>
      <c r="D32" s="8" t="s">
        <v>7</v>
      </c>
      <c r="E32" s="18">
        <v>0</v>
      </c>
      <c r="F32" s="18">
        <v>0</v>
      </c>
      <c r="G32" s="18">
        <v>0</v>
      </c>
      <c r="H32" s="69" t="s">
        <v>67</v>
      </c>
      <c r="I32" s="69">
        <v>1</v>
      </c>
      <c r="J32" s="69">
        <v>0</v>
      </c>
      <c r="K32" s="69">
        <v>0</v>
      </c>
      <c r="L32" s="69" t="s">
        <v>64</v>
      </c>
      <c r="M32" s="69"/>
    </row>
    <row r="33" spans="1:13" ht="11.4" customHeight="1">
      <c r="A33" s="62"/>
      <c r="B33" s="64"/>
      <c r="C33" s="66"/>
      <c r="D33" s="8" t="s">
        <v>3</v>
      </c>
      <c r="E33" s="18">
        <v>0</v>
      </c>
      <c r="F33" s="18">
        <v>0</v>
      </c>
      <c r="G33" s="18">
        <v>0</v>
      </c>
      <c r="H33" s="77"/>
      <c r="I33" s="70"/>
      <c r="J33" s="70"/>
      <c r="K33" s="70"/>
      <c r="L33" s="70"/>
      <c r="M33" s="70"/>
    </row>
    <row r="34" spans="1:13" ht="10.8" customHeight="1">
      <c r="A34" s="62"/>
      <c r="B34" s="64"/>
      <c r="C34" s="66"/>
      <c r="D34" s="8" t="s">
        <v>4</v>
      </c>
      <c r="E34" s="18">
        <v>0</v>
      </c>
      <c r="F34" s="18">
        <v>0</v>
      </c>
      <c r="G34" s="18">
        <v>0</v>
      </c>
      <c r="H34" s="77"/>
      <c r="I34" s="70"/>
      <c r="J34" s="70"/>
      <c r="K34" s="70"/>
      <c r="L34" s="70"/>
      <c r="M34" s="70"/>
    </row>
    <row r="35" spans="1:13" ht="10.199999999999999" customHeight="1">
      <c r="A35" s="62"/>
      <c r="B35" s="64"/>
      <c r="C35" s="66"/>
      <c r="D35" s="8" t="s">
        <v>5</v>
      </c>
      <c r="E35" s="18">
        <v>0</v>
      </c>
      <c r="F35" s="18">
        <v>0</v>
      </c>
      <c r="G35" s="18">
        <v>0</v>
      </c>
      <c r="H35" s="77"/>
      <c r="I35" s="70"/>
      <c r="J35" s="70"/>
      <c r="K35" s="70"/>
      <c r="L35" s="70"/>
      <c r="M35" s="70"/>
    </row>
    <row r="36" spans="1:13" ht="12" customHeight="1">
      <c r="A36" s="62"/>
      <c r="B36" s="65"/>
      <c r="C36" s="66"/>
      <c r="D36" s="8" t="s">
        <v>6</v>
      </c>
      <c r="E36" s="18">
        <v>0</v>
      </c>
      <c r="F36" s="18">
        <v>0</v>
      </c>
      <c r="G36" s="18">
        <v>0</v>
      </c>
      <c r="H36" s="78"/>
      <c r="I36" s="79"/>
      <c r="J36" s="79"/>
      <c r="K36" s="79"/>
      <c r="L36" s="70"/>
      <c r="M36" s="70"/>
    </row>
    <row r="37" spans="1:13" ht="13.5" customHeight="1">
      <c r="A37" s="62" t="s">
        <v>215</v>
      </c>
      <c r="B37" s="83" t="s">
        <v>39</v>
      </c>
      <c r="C37" s="67"/>
      <c r="D37" s="8" t="s">
        <v>7</v>
      </c>
      <c r="E37" s="10">
        <v>305.89999999999998</v>
      </c>
      <c r="F37" s="10">
        <v>70.8</v>
      </c>
      <c r="G37" s="10">
        <v>23.14</v>
      </c>
      <c r="H37" s="80" t="s">
        <v>70</v>
      </c>
      <c r="I37" s="74">
        <v>22</v>
      </c>
      <c r="J37" s="74">
        <v>13</v>
      </c>
      <c r="K37" s="74">
        <v>59.1</v>
      </c>
      <c r="L37" s="69" t="s">
        <v>68</v>
      </c>
      <c r="M37" s="69"/>
    </row>
    <row r="38" spans="1:13" ht="13.5" customHeight="1">
      <c r="A38" s="62"/>
      <c r="B38" s="84"/>
      <c r="C38" s="67"/>
      <c r="D38" s="8" t="s">
        <v>3</v>
      </c>
      <c r="E38" s="18">
        <v>0</v>
      </c>
      <c r="F38" s="18">
        <v>0</v>
      </c>
      <c r="G38" s="18">
        <v>0</v>
      </c>
      <c r="H38" s="81"/>
      <c r="I38" s="75"/>
      <c r="J38" s="75"/>
      <c r="K38" s="75"/>
      <c r="L38" s="70"/>
      <c r="M38" s="70"/>
    </row>
    <row r="39" spans="1:13" ht="13.5" customHeight="1">
      <c r="A39" s="62"/>
      <c r="B39" s="84"/>
      <c r="C39" s="67"/>
      <c r="D39" s="8" t="s">
        <v>4</v>
      </c>
      <c r="E39" s="18">
        <v>0</v>
      </c>
      <c r="F39" s="18">
        <v>0</v>
      </c>
      <c r="G39" s="18">
        <v>0</v>
      </c>
      <c r="H39" s="81"/>
      <c r="I39" s="75"/>
      <c r="J39" s="75"/>
      <c r="K39" s="75"/>
      <c r="L39" s="70"/>
      <c r="M39" s="70"/>
    </row>
    <row r="40" spans="1:13" ht="13.5" customHeight="1">
      <c r="A40" s="62"/>
      <c r="B40" s="84"/>
      <c r="C40" s="67"/>
      <c r="D40" s="8" t="s">
        <v>5</v>
      </c>
      <c r="E40" s="10">
        <v>305.89999999999998</v>
      </c>
      <c r="F40" s="10">
        <v>70.8</v>
      </c>
      <c r="G40" s="10">
        <v>23.14</v>
      </c>
      <c r="H40" s="81"/>
      <c r="I40" s="75"/>
      <c r="J40" s="75"/>
      <c r="K40" s="75"/>
      <c r="L40" s="70"/>
      <c r="M40" s="70"/>
    </row>
    <row r="41" spans="1:13" ht="13.5" customHeight="1">
      <c r="A41" s="62"/>
      <c r="B41" s="85"/>
      <c r="C41" s="67"/>
      <c r="D41" s="8" t="s">
        <v>6</v>
      </c>
      <c r="E41" s="18">
        <v>0</v>
      </c>
      <c r="F41" s="18">
        <v>0</v>
      </c>
      <c r="G41" s="18">
        <v>0</v>
      </c>
      <c r="H41" s="82"/>
      <c r="I41" s="76"/>
      <c r="J41" s="76"/>
      <c r="K41" s="76"/>
      <c r="L41" s="70"/>
      <c r="M41" s="70"/>
    </row>
    <row r="42" spans="1:13">
      <c r="A42" s="62" t="s">
        <v>272</v>
      </c>
      <c r="B42" s="63" t="s">
        <v>40</v>
      </c>
      <c r="C42" s="66"/>
      <c r="D42" s="8" t="s">
        <v>7</v>
      </c>
      <c r="E42" s="18">
        <v>0</v>
      </c>
      <c r="F42" s="18">
        <v>0</v>
      </c>
      <c r="G42" s="18">
        <v>0</v>
      </c>
      <c r="H42" s="80" t="s">
        <v>69</v>
      </c>
      <c r="I42" s="74">
        <v>100</v>
      </c>
      <c r="J42" s="74">
        <v>98.5</v>
      </c>
      <c r="K42" s="74">
        <v>98.5</v>
      </c>
      <c r="L42" s="67" t="s">
        <v>72</v>
      </c>
      <c r="M42" s="67"/>
    </row>
    <row r="43" spans="1:13">
      <c r="A43" s="62"/>
      <c r="B43" s="64"/>
      <c r="C43" s="66"/>
      <c r="D43" s="8" t="s">
        <v>3</v>
      </c>
      <c r="E43" s="18">
        <v>0</v>
      </c>
      <c r="F43" s="18">
        <v>0</v>
      </c>
      <c r="G43" s="18">
        <v>0</v>
      </c>
      <c r="H43" s="81"/>
      <c r="I43" s="75"/>
      <c r="J43" s="75"/>
      <c r="K43" s="75"/>
      <c r="L43" s="67"/>
      <c r="M43" s="67"/>
    </row>
    <row r="44" spans="1:13">
      <c r="A44" s="62"/>
      <c r="B44" s="64"/>
      <c r="C44" s="66"/>
      <c r="D44" s="8" t="s">
        <v>4</v>
      </c>
      <c r="E44" s="18">
        <v>0</v>
      </c>
      <c r="F44" s="18">
        <v>0</v>
      </c>
      <c r="G44" s="18">
        <v>0</v>
      </c>
      <c r="H44" s="81"/>
      <c r="I44" s="75"/>
      <c r="J44" s="75"/>
      <c r="K44" s="75"/>
      <c r="L44" s="67"/>
      <c r="M44" s="67"/>
    </row>
    <row r="45" spans="1:13" ht="13.5" customHeight="1">
      <c r="A45" s="62"/>
      <c r="B45" s="64"/>
      <c r="C45" s="66"/>
      <c r="D45" s="8" t="s">
        <v>5</v>
      </c>
      <c r="E45" s="18">
        <v>0</v>
      </c>
      <c r="F45" s="18">
        <v>0</v>
      </c>
      <c r="G45" s="18">
        <v>0</v>
      </c>
      <c r="H45" s="81"/>
      <c r="I45" s="75"/>
      <c r="J45" s="75"/>
      <c r="K45" s="75"/>
      <c r="L45" s="67"/>
      <c r="M45" s="67"/>
    </row>
    <row r="46" spans="1:13" ht="13.5" customHeight="1">
      <c r="A46" s="62"/>
      <c r="B46" s="65"/>
      <c r="C46" s="66"/>
      <c r="D46" s="8" t="s">
        <v>6</v>
      </c>
      <c r="E46" s="18">
        <v>0</v>
      </c>
      <c r="F46" s="18">
        <v>0</v>
      </c>
      <c r="G46" s="18">
        <v>0</v>
      </c>
      <c r="H46" s="82"/>
      <c r="I46" s="76"/>
      <c r="J46" s="76"/>
      <c r="K46" s="76"/>
      <c r="L46" s="67"/>
      <c r="M46" s="67"/>
    </row>
    <row r="47" spans="1:13" ht="19.8" customHeight="1">
      <c r="A47" s="100" t="s">
        <v>219</v>
      </c>
      <c r="B47" s="63" t="s">
        <v>41</v>
      </c>
      <c r="C47" s="103"/>
      <c r="D47" s="69" t="s">
        <v>7</v>
      </c>
      <c r="E47" s="69">
        <v>801.9</v>
      </c>
      <c r="F47" s="69">
        <f>67.9+68.8</f>
        <v>136.69999999999999</v>
      </c>
      <c r="G47" s="69">
        <v>8.4600000000000009</v>
      </c>
      <c r="H47" s="80" t="s">
        <v>74</v>
      </c>
      <c r="I47" s="74">
        <v>70</v>
      </c>
      <c r="J47" s="74">
        <v>59</v>
      </c>
      <c r="K47" s="74">
        <v>84.3</v>
      </c>
      <c r="L47" s="69" t="s">
        <v>72</v>
      </c>
      <c r="M47" s="69"/>
    </row>
    <row r="48" spans="1:13" ht="10.8" customHeight="1">
      <c r="A48" s="112"/>
      <c r="B48" s="77"/>
      <c r="C48" s="77"/>
      <c r="D48" s="77"/>
      <c r="E48" s="77"/>
      <c r="F48" s="77"/>
      <c r="G48" s="77"/>
      <c r="H48" s="81"/>
      <c r="I48" s="75"/>
      <c r="J48" s="75"/>
      <c r="K48" s="75"/>
      <c r="L48" s="70"/>
      <c r="M48" s="70"/>
    </row>
    <row r="49" spans="1:13" ht="9.6" customHeight="1">
      <c r="A49" s="112"/>
      <c r="B49" s="77"/>
      <c r="C49" s="77"/>
      <c r="D49" s="77"/>
      <c r="E49" s="77"/>
      <c r="F49" s="77"/>
      <c r="G49" s="77"/>
      <c r="H49" s="81"/>
      <c r="I49" s="75"/>
      <c r="J49" s="75"/>
      <c r="K49" s="75"/>
      <c r="L49" s="70"/>
      <c r="M49" s="70"/>
    </row>
    <row r="50" spans="1:13" ht="13.2" customHeight="1">
      <c r="A50" s="112"/>
      <c r="B50" s="77"/>
      <c r="C50" s="77"/>
      <c r="D50" s="77"/>
      <c r="E50" s="77"/>
      <c r="F50" s="77"/>
      <c r="G50" s="77"/>
      <c r="H50" s="81"/>
      <c r="I50" s="75"/>
      <c r="J50" s="75"/>
      <c r="K50" s="75"/>
      <c r="L50" s="70"/>
      <c r="M50" s="70"/>
    </row>
    <row r="51" spans="1:13" ht="3" customHeight="1">
      <c r="A51" s="112"/>
      <c r="B51" s="77"/>
      <c r="C51" s="77"/>
      <c r="D51" s="77"/>
      <c r="E51" s="77"/>
      <c r="F51" s="77"/>
      <c r="G51" s="77"/>
      <c r="H51" s="82"/>
      <c r="I51" s="76"/>
      <c r="J51" s="76"/>
      <c r="K51" s="76"/>
      <c r="L51" s="70"/>
      <c r="M51" s="70"/>
    </row>
    <row r="52" spans="1:13" ht="13.8" customHeight="1">
      <c r="A52" s="112"/>
      <c r="B52" s="77"/>
      <c r="C52" s="77"/>
      <c r="D52" s="78"/>
      <c r="E52" s="78"/>
      <c r="F52" s="78"/>
      <c r="G52" s="78"/>
      <c r="H52" s="114" t="s">
        <v>73</v>
      </c>
      <c r="I52" s="74">
        <v>75</v>
      </c>
      <c r="J52" s="74">
        <v>78</v>
      </c>
      <c r="K52" s="74">
        <v>104</v>
      </c>
      <c r="L52" s="77"/>
      <c r="M52" s="77"/>
    </row>
    <row r="53" spans="1:13" ht="12" customHeight="1">
      <c r="A53" s="112"/>
      <c r="B53" s="77"/>
      <c r="C53" s="77"/>
      <c r="D53" s="8" t="s">
        <v>3</v>
      </c>
      <c r="E53" s="18">
        <v>0</v>
      </c>
      <c r="F53" s="18">
        <v>0</v>
      </c>
      <c r="G53" s="18">
        <v>0</v>
      </c>
      <c r="H53" s="114"/>
      <c r="I53" s="75"/>
      <c r="J53" s="75"/>
      <c r="K53" s="75"/>
      <c r="L53" s="77"/>
      <c r="M53" s="77"/>
    </row>
    <row r="54" spans="1:13" ht="13.8" customHeight="1">
      <c r="A54" s="112"/>
      <c r="B54" s="77"/>
      <c r="C54" s="77"/>
      <c r="D54" s="8" t="s">
        <v>4</v>
      </c>
      <c r="E54" s="18">
        <v>0</v>
      </c>
      <c r="F54" s="18">
        <v>0</v>
      </c>
      <c r="G54" s="18">
        <v>0</v>
      </c>
      <c r="H54" s="114"/>
      <c r="I54" s="75"/>
      <c r="J54" s="75"/>
      <c r="K54" s="75"/>
      <c r="L54" s="77"/>
      <c r="M54" s="77"/>
    </row>
    <row r="55" spans="1:13" ht="11.4" customHeight="1">
      <c r="A55" s="112"/>
      <c r="B55" s="77"/>
      <c r="C55" s="77"/>
      <c r="D55" s="8" t="s">
        <v>5</v>
      </c>
      <c r="E55" s="10">
        <v>801.9</v>
      </c>
      <c r="F55" s="10">
        <f>67.9+68.83</f>
        <v>136.73000000000002</v>
      </c>
      <c r="G55" s="10">
        <v>8.4600000000000009</v>
      </c>
      <c r="H55" s="114"/>
      <c r="I55" s="75"/>
      <c r="J55" s="75"/>
      <c r="K55" s="75"/>
      <c r="L55" s="77"/>
      <c r="M55" s="77"/>
    </row>
    <row r="56" spans="1:13" ht="34.799999999999997" customHeight="1">
      <c r="A56" s="113"/>
      <c r="B56" s="78"/>
      <c r="C56" s="78"/>
      <c r="D56" s="8" t="s">
        <v>6</v>
      </c>
      <c r="E56" s="18">
        <v>0</v>
      </c>
      <c r="F56" s="18">
        <v>0</v>
      </c>
      <c r="G56" s="18">
        <v>0</v>
      </c>
      <c r="H56" s="114"/>
      <c r="I56" s="76"/>
      <c r="J56" s="76"/>
      <c r="K56" s="76"/>
      <c r="L56" s="78"/>
      <c r="M56" s="78"/>
    </row>
    <row r="57" spans="1:13" ht="12" customHeight="1">
      <c r="A57" s="62"/>
      <c r="B57" s="71" t="s">
        <v>42</v>
      </c>
      <c r="C57" s="66"/>
      <c r="D57" s="8" t="s">
        <v>7</v>
      </c>
      <c r="E57" s="10">
        <v>4586.5</v>
      </c>
      <c r="F57" s="10">
        <f>F62+F82+F92+F107</f>
        <v>695.5</v>
      </c>
      <c r="G57" s="10">
        <v>15.2</v>
      </c>
      <c r="H57" s="69"/>
      <c r="I57" s="69"/>
      <c r="J57" s="69"/>
      <c r="K57" s="69"/>
      <c r="L57" s="69"/>
      <c r="M57" s="69"/>
    </row>
    <row r="58" spans="1:13" ht="10.199999999999999" customHeight="1">
      <c r="A58" s="62"/>
      <c r="B58" s="72"/>
      <c r="C58" s="66"/>
      <c r="D58" s="8" t="s">
        <v>3</v>
      </c>
      <c r="E58" s="18">
        <v>0</v>
      </c>
      <c r="F58" s="18">
        <v>0</v>
      </c>
      <c r="G58" s="18">
        <v>0</v>
      </c>
      <c r="H58" s="77"/>
      <c r="I58" s="70"/>
      <c r="J58" s="70"/>
      <c r="K58" s="70"/>
      <c r="L58" s="70"/>
      <c r="M58" s="70"/>
    </row>
    <row r="59" spans="1:13" ht="12" customHeight="1">
      <c r="A59" s="62"/>
      <c r="B59" s="72"/>
      <c r="C59" s="66"/>
      <c r="D59" s="8" t="s">
        <v>4</v>
      </c>
      <c r="E59" s="18">
        <v>0</v>
      </c>
      <c r="F59" s="18">
        <v>0</v>
      </c>
      <c r="G59" s="18">
        <v>0</v>
      </c>
      <c r="H59" s="77"/>
      <c r="I59" s="70"/>
      <c r="J59" s="70"/>
      <c r="K59" s="70"/>
      <c r="L59" s="70"/>
      <c r="M59" s="70"/>
    </row>
    <row r="60" spans="1:13" ht="13.5" customHeight="1">
      <c r="A60" s="62"/>
      <c r="B60" s="72"/>
      <c r="C60" s="66"/>
      <c r="D60" s="8" t="s">
        <v>5</v>
      </c>
      <c r="E60" s="10">
        <v>4586.5</v>
      </c>
      <c r="F60" s="10">
        <v>581.9</v>
      </c>
      <c r="G60" s="10">
        <v>15.2</v>
      </c>
      <c r="H60" s="77"/>
      <c r="I60" s="70"/>
      <c r="J60" s="70"/>
      <c r="K60" s="70"/>
      <c r="L60" s="70"/>
      <c r="M60" s="70"/>
    </row>
    <row r="61" spans="1:13" ht="13.5" customHeight="1">
      <c r="A61" s="62"/>
      <c r="B61" s="73"/>
      <c r="C61" s="66"/>
      <c r="D61" s="8" t="s">
        <v>6</v>
      </c>
      <c r="E61" s="18">
        <v>0</v>
      </c>
      <c r="F61" s="18">
        <v>0</v>
      </c>
      <c r="G61" s="18">
        <v>0</v>
      </c>
      <c r="H61" s="78"/>
      <c r="I61" s="79"/>
      <c r="J61" s="79"/>
      <c r="K61" s="79"/>
      <c r="L61" s="70"/>
      <c r="M61" s="70"/>
    </row>
    <row r="62" spans="1:13" ht="11.4" customHeight="1">
      <c r="A62" s="62" t="s">
        <v>11</v>
      </c>
      <c r="B62" s="63" t="s">
        <v>43</v>
      </c>
      <c r="C62" s="66"/>
      <c r="D62" s="8" t="s">
        <v>7</v>
      </c>
      <c r="E62" s="10">
        <v>3300</v>
      </c>
      <c r="F62" s="10">
        <v>206.7</v>
      </c>
      <c r="G62" s="10">
        <v>6.26</v>
      </c>
      <c r="H62" s="69"/>
      <c r="I62" s="69"/>
      <c r="J62" s="69"/>
      <c r="K62" s="69"/>
      <c r="L62" s="69"/>
      <c r="M62" s="69"/>
    </row>
    <row r="63" spans="1:13" ht="9.6" customHeight="1">
      <c r="A63" s="62"/>
      <c r="B63" s="64"/>
      <c r="C63" s="66"/>
      <c r="D63" s="8" t="s">
        <v>3</v>
      </c>
      <c r="E63" s="18">
        <v>0</v>
      </c>
      <c r="F63" s="18">
        <v>0</v>
      </c>
      <c r="G63" s="18">
        <v>0</v>
      </c>
      <c r="H63" s="77"/>
      <c r="I63" s="70"/>
      <c r="J63" s="70"/>
      <c r="K63" s="70"/>
      <c r="L63" s="70"/>
      <c r="M63" s="70"/>
    </row>
    <row r="64" spans="1:13" ht="13.8" customHeight="1">
      <c r="A64" s="62"/>
      <c r="B64" s="64"/>
      <c r="C64" s="66"/>
      <c r="D64" s="8" t="s">
        <v>4</v>
      </c>
      <c r="E64" s="18">
        <v>0</v>
      </c>
      <c r="F64" s="18">
        <v>0</v>
      </c>
      <c r="G64" s="18">
        <v>0</v>
      </c>
      <c r="H64" s="77"/>
      <c r="I64" s="70"/>
      <c r="J64" s="70"/>
      <c r="K64" s="70"/>
      <c r="L64" s="70"/>
      <c r="M64" s="70"/>
    </row>
    <row r="65" spans="1:13" ht="13.8" customHeight="1">
      <c r="A65" s="62"/>
      <c r="B65" s="64"/>
      <c r="C65" s="66"/>
      <c r="D65" s="8" t="s">
        <v>5</v>
      </c>
      <c r="E65" s="10">
        <v>3300</v>
      </c>
      <c r="F65" s="10">
        <v>206.7</v>
      </c>
      <c r="G65" s="10">
        <v>6.26</v>
      </c>
      <c r="H65" s="77"/>
      <c r="I65" s="70"/>
      <c r="J65" s="70"/>
      <c r="K65" s="70"/>
      <c r="L65" s="70"/>
      <c r="M65" s="70"/>
    </row>
    <row r="66" spans="1:13" ht="13.5" customHeight="1">
      <c r="A66" s="62"/>
      <c r="B66" s="65"/>
      <c r="C66" s="66"/>
      <c r="D66" s="8" t="s">
        <v>6</v>
      </c>
      <c r="E66" s="18">
        <v>0</v>
      </c>
      <c r="F66" s="18">
        <v>0</v>
      </c>
      <c r="G66" s="18">
        <v>0</v>
      </c>
      <c r="H66" s="78"/>
      <c r="I66" s="79"/>
      <c r="J66" s="79"/>
      <c r="K66" s="79"/>
      <c r="L66" s="70"/>
      <c r="M66" s="70"/>
    </row>
    <row r="67" spans="1:13" ht="13.5" customHeight="1">
      <c r="A67" s="62" t="s">
        <v>9</v>
      </c>
      <c r="B67" s="63" t="s">
        <v>44</v>
      </c>
      <c r="C67" s="66"/>
      <c r="D67" s="8" t="s">
        <v>7</v>
      </c>
      <c r="E67" s="10">
        <v>3300</v>
      </c>
      <c r="F67" s="10">
        <v>206.7</v>
      </c>
      <c r="G67" s="10">
        <v>6.26</v>
      </c>
      <c r="H67" s="69" t="s">
        <v>76</v>
      </c>
      <c r="I67" s="69">
        <v>73</v>
      </c>
      <c r="J67" s="69">
        <v>34.299999999999997</v>
      </c>
      <c r="K67" s="69">
        <v>47</v>
      </c>
      <c r="L67" s="67" t="s">
        <v>75</v>
      </c>
      <c r="M67" s="67"/>
    </row>
    <row r="68" spans="1:13" ht="13.5" customHeight="1">
      <c r="A68" s="62"/>
      <c r="B68" s="64"/>
      <c r="C68" s="66"/>
      <c r="D68" s="8" t="s">
        <v>3</v>
      </c>
      <c r="E68" s="18">
        <v>0</v>
      </c>
      <c r="F68" s="18">
        <v>0</v>
      </c>
      <c r="G68" s="18">
        <v>0</v>
      </c>
      <c r="H68" s="70"/>
      <c r="I68" s="70"/>
      <c r="J68" s="70"/>
      <c r="K68" s="70"/>
      <c r="L68" s="67"/>
      <c r="M68" s="67"/>
    </row>
    <row r="69" spans="1:13" ht="13.5" customHeight="1">
      <c r="A69" s="62"/>
      <c r="B69" s="64"/>
      <c r="C69" s="66"/>
      <c r="D69" s="8" t="s">
        <v>4</v>
      </c>
      <c r="E69" s="18">
        <v>0</v>
      </c>
      <c r="F69" s="18">
        <v>0</v>
      </c>
      <c r="G69" s="18">
        <v>0</v>
      </c>
      <c r="H69" s="70"/>
      <c r="I69" s="70"/>
      <c r="J69" s="70"/>
      <c r="K69" s="70"/>
      <c r="L69" s="67"/>
      <c r="M69" s="67"/>
    </row>
    <row r="70" spans="1:13" ht="13.5" customHeight="1">
      <c r="A70" s="62"/>
      <c r="B70" s="64"/>
      <c r="C70" s="66"/>
      <c r="D70" s="8" t="s">
        <v>5</v>
      </c>
      <c r="E70" s="10">
        <v>3300</v>
      </c>
      <c r="F70" s="10">
        <v>206.7</v>
      </c>
      <c r="G70" s="10">
        <v>6.26</v>
      </c>
      <c r="H70" s="70"/>
      <c r="I70" s="70"/>
      <c r="J70" s="70"/>
      <c r="K70" s="70"/>
      <c r="L70" s="67"/>
      <c r="M70" s="67"/>
    </row>
    <row r="71" spans="1:13" ht="13.5" customHeight="1">
      <c r="A71" s="62"/>
      <c r="B71" s="65"/>
      <c r="C71" s="66"/>
      <c r="D71" s="8" t="s">
        <v>6</v>
      </c>
      <c r="E71" s="18">
        <v>0</v>
      </c>
      <c r="F71" s="18">
        <v>0</v>
      </c>
      <c r="G71" s="18">
        <v>0</v>
      </c>
      <c r="H71" s="79"/>
      <c r="I71" s="79"/>
      <c r="J71" s="79"/>
      <c r="K71" s="79"/>
      <c r="L71" s="67"/>
      <c r="M71" s="67"/>
    </row>
    <row r="72" spans="1:13" ht="10.8" customHeight="1">
      <c r="A72" s="100" t="s">
        <v>12</v>
      </c>
      <c r="B72" s="63" t="s">
        <v>45</v>
      </c>
      <c r="C72" s="103"/>
      <c r="D72" s="10" t="s">
        <v>7</v>
      </c>
      <c r="E72" s="10">
        <v>40</v>
      </c>
      <c r="F72" s="10">
        <v>0</v>
      </c>
      <c r="G72" s="10"/>
      <c r="H72" s="69"/>
      <c r="I72" s="69"/>
      <c r="J72" s="69"/>
      <c r="K72" s="69"/>
      <c r="L72" s="69"/>
      <c r="M72" s="69"/>
    </row>
    <row r="73" spans="1:13" ht="13.5" customHeight="1">
      <c r="A73" s="101"/>
      <c r="B73" s="106"/>
      <c r="C73" s="104"/>
      <c r="D73" s="10" t="s">
        <v>3</v>
      </c>
      <c r="E73" s="18">
        <v>0</v>
      </c>
      <c r="F73" s="18">
        <v>0</v>
      </c>
      <c r="G73" s="18">
        <v>0</v>
      </c>
      <c r="H73" s="70"/>
      <c r="I73" s="70"/>
      <c r="J73" s="70"/>
      <c r="K73" s="70"/>
      <c r="L73" s="70"/>
      <c r="M73" s="70"/>
    </row>
    <row r="74" spans="1:13" ht="13.5" customHeight="1">
      <c r="A74" s="101"/>
      <c r="B74" s="106"/>
      <c r="C74" s="104"/>
      <c r="D74" s="10" t="s">
        <v>4</v>
      </c>
      <c r="E74" s="18">
        <v>0</v>
      </c>
      <c r="F74" s="18">
        <v>0</v>
      </c>
      <c r="G74" s="18">
        <v>0</v>
      </c>
      <c r="H74" s="70"/>
      <c r="I74" s="70"/>
      <c r="J74" s="70"/>
      <c r="K74" s="70"/>
      <c r="L74" s="70"/>
      <c r="M74" s="70"/>
    </row>
    <row r="75" spans="1:13" ht="13.5" customHeight="1">
      <c r="A75" s="101"/>
      <c r="B75" s="106"/>
      <c r="C75" s="104"/>
      <c r="D75" s="10" t="s">
        <v>5</v>
      </c>
      <c r="E75" s="10">
        <v>40</v>
      </c>
      <c r="F75" s="10">
        <v>0</v>
      </c>
      <c r="G75" s="10"/>
      <c r="H75" s="70"/>
      <c r="I75" s="70"/>
      <c r="J75" s="70"/>
      <c r="K75" s="70"/>
      <c r="L75" s="70"/>
      <c r="M75" s="70"/>
    </row>
    <row r="76" spans="1:13" ht="13.5" customHeight="1">
      <c r="A76" s="102"/>
      <c r="B76" s="107"/>
      <c r="C76" s="105"/>
      <c r="D76" s="10" t="s">
        <v>6</v>
      </c>
      <c r="E76" s="18">
        <v>0</v>
      </c>
      <c r="F76" s="18">
        <v>0</v>
      </c>
      <c r="G76" s="18">
        <v>0</v>
      </c>
      <c r="H76" s="79"/>
      <c r="I76" s="79"/>
      <c r="J76" s="79"/>
      <c r="K76" s="79"/>
      <c r="L76" s="79"/>
      <c r="M76" s="79"/>
    </row>
    <row r="77" spans="1:13" ht="13.5" customHeight="1">
      <c r="A77" s="100" t="s">
        <v>13</v>
      </c>
      <c r="B77" s="63" t="s">
        <v>46</v>
      </c>
      <c r="C77" s="103"/>
      <c r="D77" s="10" t="s">
        <v>7</v>
      </c>
      <c r="E77" s="10">
        <v>40</v>
      </c>
      <c r="F77" s="10">
        <v>0</v>
      </c>
      <c r="G77" s="10"/>
      <c r="H77" s="69" t="s">
        <v>77</v>
      </c>
      <c r="I77" s="69">
        <v>52</v>
      </c>
      <c r="J77" s="69">
        <v>39</v>
      </c>
      <c r="K77" s="69">
        <v>75</v>
      </c>
      <c r="L77" s="69" t="s">
        <v>78</v>
      </c>
      <c r="M77" s="69"/>
    </row>
    <row r="78" spans="1:13" ht="13.5" customHeight="1">
      <c r="A78" s="101"/>
      <c r="B78" s="64"/>
      <c r="C78" s="104"/>
      <c r="D78" s="10" t="s">
        <v>3</v>
      </c>
      <c r="E78" s="18">
        <v>0</v>
      </c>
      <c r="F78" s="18">
        <v>0</v>
      </c>
      <c r="G78" s="18">
        <v>0</v>
      </c>
      <c r="H78" s="70"/>
      <c r="I78" s="70"/>
      <c r="J78" s="70"/>
      <c r="K78" s="70"/>
      <c r="L78" s="70"/>
      <c r="M78" s="70"/>
    </row>
    <row r="79" spans="1:13" ht="13.5" customHeight="1">
      <c r="A79" s="101"/>
      <c r="B79" s="64"/>
      <c r="C79" s="104"/>
      <c r="D79" s="10" t="s">
        <v>4</v>
      </c>
      <c r="E79" s="18">
        <v>0</v>
      </c>
      <c r="F79" s="18">
        <v>0</v>
      </c>
      <c r="G79" s="18">
        <v>0</v>
      </c>
      <c r="H79" s="70"/>
      <c r="I79" s="70"/>
      <c r="J79" s="70"/>
      <c r="K79" s="70"/>
      <c r="L79" s="70"/>
      <c r="M79" s="70"/>
    </row>
    <row r="80" spans="1:13" ht="13.5" customHeight="1">
      <c r="A80" s="101"/>
      <c r="B80" s="64"/>
      <c r="C80" s="104"/>
      <c r="D80" s="10" t="s">
        <v>5</v>
      </c>
      <c r="E80" s="10">
        <v>40</v>
      </c>
      <c r="F80" s="10">
        <v>0</v>
      </c>
      <c r="G80" s="10"/>
      <c r="H80" s="70"/>
      <c r="I80" s="70"/>
      <c r="J80" s="70"/>
      <c r="K80" s="70"/>
      <c r="L80" s="70"/>
      <c r="M80" s="70"/>
    </row>
    <row r="81" spans="1:13" ht="13.5" customHeight="1">
      <c r="A81" s="102"/>
      <c r="B81" s="65"/>
      <c r="C81" s="105"/>
      <c r="D81" s="10" t="s">
        <v>6</v>
      </c>
      <c r="E81" s="18">
        <v>0</v>
      </c>
      <c r="F81" s="18">
        <v>0</v>
      </c>
      <c r="G81" s="18">
        <v>0</v>
      </c>
      <c r="H81" s="79"/>
      <c r="I81" s="79"/>
      <c r="J81" s="79"/>
      <c r="K81" s="79"/>
      <c r="L81" s="79"/>
      <c r="M81" s="79"/>
    </row>
    <row r="82" spans="1:13" ht="13.5" customHeight="1">
      <c r="A82" s="100" t="s">
        <v>171</v>
      </c>
      <c r="B82" s="63" t="s">
        <v>47</v>
      </c>
      <c r="C82" s="103"/>
      <c r="D82" s="10" t="s">
        <v>7</v>
      </c>
      <c r="E82" s="10">
        <v>778.6</v>
      </c>
      <c r="F82" s="10">
        <f>120+113.6</f>
        <v>233.6</v>
      </c>
      <c r="G82" s="10">
        <v>30</v>
      </c>
      <c r="H82" s="69"/>
      <c r="I82" s="69"/>
      <c r="J82" s="69"/>
      <c r="K82" s="69"/>
      <c r="L82" s="69"/>
      <c r="M82" s="69"/>
    </row>
    <row r="83" spans="1:13" ht="13.5" customHeight="1">
      <c r="A83" s="101"/>
      <c r="B83" s="106"/>
      <c r="C83" s="104"/>
      <c r="D83" s="10" t="s">
        <v>3</v>
      </c>
      <c r="E83" s="18">
        <v>0</v>
      </c>
      <c r="F83" s="18">
        <v>0</v>
      </c>
      <c r="G83" s="18">
        <v>0</v>
      </c>
      <c r="H83" s="70"/>
      <c r="I83" s="70"/>
      <c r="J83" s="70"/>
      <c r="K83" s="70"/>
      <c r="L83" s="70"/>
      <c r="M83" s="70"/>
    </row>
    <row r="84" spans="1:13" ht="13.5" customHeight="1">
      <c r="A84" s="101"/>
      <c r="B84" s="106"/>
      <c r="C84" s="104"/>
      <c r="D84" s="10" t="s">
        <v>4</v>
      </c>
      <c r="E84" s="18">
        <v>0</v>
      </c>
      <c r="F84" s="18">
        <v>0</v>
      </c>
      <c r="G84" s="18">
        <v>0</v>
      </c>
      <c r="H84" s="70"/>
      <c r="I84" s="70"/>
      <c r="J84" s="70"/>
      <c r="K84" s="70"/>
      <c r="L84" s="70"/>
      <c r="M84" s="70"/>
    </row>
    <row r="85" spans="1:13" ht="13.5" customHeight="1">
      <c r="A85" s="101"/>
      <c r="B85" s="106"/>
      <c r="C85" s="104"/>
      <c r="D85" s="10" t="s">
        <v>5</v>
      </c>
      <c r="E85" s="18">
        <v>778.6</v>
      </c>
      <c r="F85" s="18">
        <f>F82</f>
        <v>233.6</v>
      </c>
      <c r="G85" s="18">
        <v>30</v>
      </c>
      <c r="H85" s="70"/>
      <c r="I85" s="70"/>
      <c r="J85" s="70"/>
      <c r="K85" s="70"/>
      <c r="L85" s="70"/>
      <c r="M85" s="70"/>
    </row>
    <row r="86" spans="1:13" ht="13.5" customHeight="1">
      <c r="A86" s="102"/>
      <c r="B86" s="107"/>
      <c r="C86" s="105"/>
      <c r="D86" s="10" t="s">
        <v>6</v>
      </c>
      <c r="E86" s="18">
        <v>0</v>
      </c>
      <c r="F86" s="18">
        <v>0</v>
      </c>
      <c r="G86" s="18">
        <v>0</v>
      </c>
      <c r="H86" s="79"/>
      <c r="I86" s="79"/>
      <c r="J86" s="79"/>
      <c r="K86" s="79"/>
      <c r="L86" s="79"/>
      <c r="M86" s="79"/>
    </row>
    <row r="87" spans="1:13" ht="13.5" customHeight="1">
      <c r="A87" s="100" t="s">
        <v>173</v>
      </c>
      <c r="B87" s="63" t="s">
        <v>48</v>
      </c>
      <c r="C87" s="103"/>
      <c r="D87" s="10" t="s">
        <v>7</v>
      </c>
      <c r="E87" s="10">
        <v>778.6</v>
      </c>
      <c r="F87" s="10">
        <f>F82</f>
        <v>233.6</v>
      </c>
      <c r="G87" s="10">
        <v>30</v>
      </c>
      <c r="H87" s="69" t="s">
        <v>79</v>
      </c>
      <c r="I87" s="69">
        <v>85</v>
      </c>
      <c r="J87" s="69">
        <v>78</v>
      </c>
      <c r="K87" s="69">
        <v>91.8</v>
      </c>
      <c r="L87" s="69" t="s">
        <v>80</v>
      </c>
      <c r="M87" s="69"/>
    </row>
    <row r="88" spans="1:13" ht="13.5" customHeight="1">
      <c r="A88" s="101"/>
      <c r="B88" s="106"/>
      <c r="C88" s="104"/>
      <c r="D88" s="10" t="s">
        <v>3</v>
      </c>
      <c r="E88" s="18">
        <v>0</v>
      </c>
      <c r="F88" s="18">
        <v>0</v>
      </c>
      <c r="G88" s="18">
        <v>0</v>
      </c>
      <c r="H88" s="70"/>
      <c r="I88" s="70"/>
      <c r="J88" s="70"/>
      <c r="K88" s="70"/>
      <c r="L88" s="70"/>
      <c r="M88" s="70"/>
    </row>
    <row r="89" spans="1:13" ht="13.5" customHeight="1">
      <c r="A89" s="101"/>
      <c r="B89" s="106"/>
      <c r="C89" s="104"/>
      <c r="D89" s="10" t="s">
        <v>4</v>
      </c>
      <c r="E89" s="18">
        <v>0</v>
      </c>
      <c r="F89" s="18">
        <v>0</v>
      </c>
      <c r="G89" s="18">
        <v>0</v>
      </c>
      <c r="H89" s="70"/>
      <c r="I89" s="70"/>
      <c r="J89" s="70"/>
      <c r="K89" s="70"/>
      <c r="L89" s="70"/>
      <c r="M89" s="70"/>
    </row>
    <row r="90" spans="1:13" ht="13.5" customHeight="1">
      <c r="A90" s="101"/>
      <c r="B90" s="106"/>
      <c r="C90" s="104"/>
      <c r="D90" s="10" t="s">
        <v>5</v>
      </c>
      <c r="E90" s="10">
        <v>778.6</v>
      </c>
      <c r="F90" s="10">
        <f>F87</f>
        <v>233.6</v>
      </c>
      <c r="G90" s="10">
        <v>30</v>
      </c>
      <c r="H90" s="70"/>
      <c r="I90" s="70"/>
      <c r="J90" s="70"/>
      <c r="K90" s="70"/>
      <c r="L90" s="70"/>
      <c r="M90" s="70"/>
    </row>
    <row r="91" spans="1:13" ht="13.5" customHeight="1">
      <c r="A91" s="102"/>
      <c r="B91" s="107"/>
      <c r="C91" s="105"/>
      <c r="D91" s="10" t="s">
        <v>6</v>
      </c>
      <c r="E91" s="18">
        <v>0</v>
      </c>
      <c r="F91" s="18">
        <v>0</v>
      </c>
      <c r="G91" s="18">
        <v>0</v>
      </c>
      <c r="H91" s="79"/>
      <c r="I91" s="79"/>
      <c r="J91" s="79"/>
      <c r="K91" s="79"/>
      <c r="L91" s="79"/>
      <c r="M91" s="79"/>
    </row>
    <row r="92" spans="1:13" ht="13.5" customHeight="1">
      <c r="A92" s="100" t="s">
        <v>211</v>
      </c>
      <c r="B92" s="63" t="s">
        <v>49</v>
      </c>
      <c r="C92" s="103"/>
      <c r="D92" s="10" t="s">
        <v>7</v>
      </c>
      <c r="E92" s="10">
        <v>350</v>
      </c>
      <c r="F92" s="10">
        <v>237</v>
      </c>
      <c r="G92" s="10">
        <v>67.709999999999994</v>
      </c>
      <c r="H92" s="69"/>
      <c r="I92" s="69"/>
      <c r="J92" s="69"/>
      <c r="K92" s="69"/>
      <c r="L92" s="69"/>
      <c r="M92" s="69"/>
    </row>
    <row r="93" spans="1:13" ht="13.5" customHeight="1">
      <c r="A93" s="101"/>
      <c r="B93" s="106"/>
      <c r="C93" s="104"/>
      <c r="D93" s="10" t="s">
        <v>3</v>
      </c>
      <c r="E93" s="18">
        <v>0</v>
      </c>
      <c r="F93" s="18">
        <v>0</v>
      </c>
      <c r="G93" s="18">
        <v>0</v>
      </c>
      <c r="H93" s="70"/>
      <c r="I93" s="70"/>
      <c r="J93" s="70"/>
      <c r="K93" s="70"/>
      <c r="L93" s="70"/>
      <c r="M93" s="70"/>
    </row>
    <row r="94" spans="1:13" ht="13.5" customHeight="1">
      <c r="A94" s="101"/>
      <c r="B94" s="106"/>
      <c r="C94" s="104"/>
      <c r="D94" s="10" t="s">
        <v>4</v>
      </c>
      <c r="E94" s="18">
        <v>0</v>
      </c>
      <c r="F94" s="18">
        <v>0</v>
      </c>
      <c r="G94" s="18">
        <v>0</v>
      </c>
      <c r="H94" s="70"/>
      <c r="I94" s="70"/>
      <c r="J94" s="70"/>
      <c r="K94" s="70"/>
      <c r="L94" s="70"/>
      <c r="M94" s="70"/>
    </row>
    <row r="95" spans="1:13" ht="13.5" customHeight="1">
      <c r="A95" s="101"/>
      <c r="B95" s="106"/>
      <c r="C95" s="104"/>
      <c r="D95" s="10" t="s">
        <v>5</v>
      </c>
      <c r="E95" s="10">
        <v>350</v>
      </c>
      <c r="F95" s="10">
        <v>237</v>
      </c>
      <c r="G95" s="10">
        <v>67.709999999999994</v>
      </c>
      <c r="H95" s="70"/>
      <c r="I95" s="70"/>
      <c r="J95" s="70"/>
      <c r="K95" s="70"/>
      <c r="L95" s="70"/>
      <c r="M95" s="70"/>
    </row>
    <row r="96" spans="1:13" ht="13.5" customHeight="1">
      <c r="A96" s="102"/>
      <c r="B96" s="107"/>
      <c r="C96" s="105"/>
      <c r="D96" s="10" t="s">
        <v>6</v>
      </c>
      <c r="E96" s="18">
        <v>0</v>
      </c>
      <c r="F96" s="18">
        <v>0</v>
      </c>
      <c r="G96" s="18">
        <v>0</v>
      </c>
      <c r="H96" s="79"/>
      <c r="I96" s="79"/>
      <c r="J96" s="79"/>
      <c r="K96" s="79"/>
      <c r="L96" s="79"/>
      <c r="M96" s="79"/>
    </row>
    <row r="97" spans="1:13" ht="10.8" customHeight="1">
      <c r="A97" s="100" t="s">
        <v>213</v>
      </c>
      <c r="B97" s="63" t="s">
        <v>50</v>
      </c>
      <c r="C97" s="103"/>
      <c r="D97" s="10" t="s">
        <v>7</v>
      </c>
      <c r="E97" s="10">
        <v>350</v>
      </c>
      <c r="F97" s="10">
        <v>237</v>
      </c>
      <c r="G97" s="10">
        <v>67.709999999999994</v>
      </c>
      <c r="H97" s="69" t="s">
        <v>81</v>
      </c>
      <c r="I97" s="69">
        <v>100</v>
      </c>
      <c r="J97" s="69">
        <v>100</v>
      </c>
      <c r="K97" s="69">
        <v>100</v>
      </c>
      <c r="L97" s="69" t="s">
        <v>82</v>
      </c>
      <c r="M97" s="69"/>
    </row>
    <row r="98" spans="1:13" ht="11.4" customHeight="1">
      <c r="A98" s="101"/>
      <c r="B98" s="106"/>
      <c r="C98" s="104"/>
      <c r="D98" s="10" t="s">
        <v>3</v>
      </c>
      <c r="E98" s="18">
        <v>0</v>
      </c>
      <c r="F98" s="18">
        <v>0</v>
      </c>
      <c r="G98" s="18">
        <v>0</v>
      </c>
      <c r="H98" s="70"/>
      <c r="I98" s="70"/>
      <c r="J98" s="70"/>
      <c r="K98" s="70"/>
      <c r="L98" s="70"/>
      <c r="M98" s="70"/>
    </row>
    <row r="99" spans="1:13" ht="17.399999999999999" customHeight="1">
      <c r="A99" s="101"/>
      <c r="B99" s="106"/>
      <c r="C99" s="104"/>
      <c r="D99" s="10" t="s">
        <v>4</v>
      </c>
      <c r="E99" s="18">
        <v>0</v>
      </c>
      <c r="F99" s="18">
        <v>0</v>
      </c>
      <c r="G99" s="18">
        <v>0</v>
      </c>
      <c r="H99" s="70"/>
      <c r="I99" s="70"/>
      <c r="J99" s="70"/>
      <c r="K99" s="70"/>
      <c r="L99" s="70"/>
      <c r="M99" s="70"/>
    </row>
    <row r="100" spans="1:13" ht="13.5" customHeight="1">
      <c r="A100" s="101"/>
      <c r="B100" s="106"/>
      <c r="C100" s="104"/>
      <c r="D100" s="10" t="s">
        <v>5</v>
      </c>
      <c r="E100" s="10">
        <v>350</v>
      </c>
      <c r="F100" s="10">
        <v>237</v>
      </c>
      <c r="G100" s="10">
        <v>67.709999999999994</v>
      </c>
      <c r="H100" s="70"/>
      <c r="I100" s="70"/>
      <c r="J100" s="70"/>
      <c r="K100" s="70"/>
      <c r="L100" s="70"/>
      <c r="M100" s="70"/>
    </row>
    <row r="101" spans="1:13" ht="13.5" customHeight="1">
      <c r="A101" s="102"/>
      <c r="B101" s="107"/>
      <c r="C101" s="105"/>
      <c r="D101" s="10" t="s">
        <v>6</v>
      </c>
      <c r="E101" s="18">
        <v>0</v>
      </c>
      <c r="F101" s="18">
        <v>0</v>
      </c>
      <c r="G101" s="18">
        <v>0</v>
      </c>
      <c r="H101" s="79"/>
      <c r="I101" s="79"/>
      <c r="J101" s="79"/>
      <c r="K101" s="79"/>
      <c r="L101" s="79"/>
      <c r="M101" s="79"/>
    </row>
    <row r="102" spans="1:13" ht="13.5" customHeight="1">
      <c r="A102" s="100" t="s">
        <v>215</v>
      </c>
      <c r="B102" s="63" t="s">
        <v>57</v>
      </c>
      <c r="C102" s="103"/>
      <c r="D102" s="10" t="s">
        <v>7</v>
      </c>
      <c r="E102" s="10">
        <v>36.700000000000003</v>
      </c>
      <c r="F102" s="10">
        <v>0</v>
      </c>
      <c r="G102" s="10">
        <v>0</v>
      </c>
      <c r="H102" s="69" t="s">
        <v>83</v>
      </c>
      <c r="I102" s="69">
        <v>60</v>
      </c>
      <c r="J102" s="69">
        <v>60</v>
      </c>
      <c r="K102" s="69">
        <v>100</v>
      </c>
      <c r="L102" s="69" t="s">
        <v>84</v>
      </c>
      <c r="M102" s="69"/>
    </row>
    <row r="103" spans="1:13" ht="13.5" customHeight="1">
      <c r="A103" s="101"/>
      <c r="B103" s="106"/>
      <c r="C103" s="104"/>
      <c r="D103" s="10" t="s">
        <v>3</v>
      </c>
      <c r="E103" s="18">
        <v>0</v>
      </c>
      <c r="F103" s="18">
        <v>0</v>
      </c>
      <c r="G103" s="18">
        <v>0</v>
      </c>
      <c r="H103" s="70"/>
      <c r="I103" s="70"/>
      <c r="J103" s="70"/>
      <c r="K103" s="70"/>
      <c r="L103" s="70"/>
      <c r="M103" s="70"/>
    </row>
    <row r="104" spans="1:13" ht="13.5" customHeight="1">
      <c r="A104" s="101"/>
      <c r="B104" s="106"/>
      <c r="C104" s="104"/>
      <c r="D104" s="10" t="s">
        <v>4</v>
      </c>
      <c r="E104" s="18">
        <v>0</v>
      </c>
      <c r="F104" s="18">
        <v>0</v>
      </c>
      <c r="G104" s="18">
        <v>0</v>
      </c>
      <c r="H104" s="70"/>
      <c r="I104" s="70"/>
      <c r="J104" s="70"/>
      <c r="K104" s="70"/>
      <c r="L104" s="70"/>
      <c r="M104" s="70"/>
    </row>
    <row r="105" spans="1:13" ht="13.5" customHeight="1">
      <c r="A105" s="101"/>
      <c r="B105" s="106"/>
      <c r="C105" s="104"/>
      <c r="D105" s="10" t="s">
        <v>5</v>
      </c>
      <c r="E105" s="10">
        <v>36.700000000000003</v>
      </c>
      <c r="F105" s="10">
        <v>0</v>
      </c>
      <c r="G105" s="10">
        <v>0</v>
      </c>
      <c r="H105" s="70"/>
      <c r="I105" s="70"/>
      <c r="J105" s="70"/>
      <c r="K105" s="70"/>
      <c r="L105" s="70"/>
      <c r="M105" s="70"/>
    </row>
    <row r="106" spans="1:13" ht="13.5" customHeight="1">
      <c r="A106" s="102"/>
      <c r="B106" s="107"/>
      <c r="C106" s="105"/>
      <c r="D106" s="10" t="s">
        <v>6</v>
      </c>
      <c r="E106" s="18">
        <v>0</v>
      </c>
      <c r="F106" s="18">
        <v>0</v>
      </c>
      <c r="G106" s="18">
        <v>0</v>
      </c>
      <c r="H106" s="79"/>
      <c r="I106" s="79"/>
      <c r="J106" s="79"/>
      <c r="K106" s="79"/>
      <c r="L106" s="79"/>
      <c r="M106" s="79"/>
    </row>
    <row r="107" spans="1:13" ht="13.5" customHeight="1">
      <c r="A107" s="100" t="s">
        <v>272</v>
      </c>
      <c r="B107" s="63" t="s">
        <v>55</v>
      </c>
      <c r="C107" s="103"/>
      <c r="D107" s="69" t="s">
        <v>7</v>
      </c>
      <c r="E107" s="69">
        <v>81.2</v>
      </c>
      <c r="F107" s="69">
        <v>18.2</v>
      </c>
      <c r="G107" s="69">
        <v>22.41</v>
      </c>
      <c r="H107" s="69" t="s">
        <v>85</v>
      </c>
      <c r="I107" s="69">
        <v>100</v>
      </c>
      <c r="J107" s="69">
        <v>98</v>
      </c>
      <c r="K107" s="69">
        <v>98</v>
      </c>
      <c r="L107" s="69" t="s">
        <v>80</v>
      </c>
      <c r="M107" s="69"/>
    </row>
    <row r="108" spans="1:13" ht="13.5" customHeight="1">
      <c r="A108" s="112"/>
      <c r="B108" s="106"/>
      <c r="C108" s="77"/>
      <c r="D108" s="77"/>
      <c r="E108" s="77"/>
      <c r="F108" s="77"/>
      <c r="G108" s="77"/>
      <c r="H108" s="70"/>
      <c r="I108" s="70"/>
      <c r="J108" s="70"/>
      <c r="K108" s="70"/>
      <c r="L108" s="70"/>
      <c r="M108" s="70"/>
    </row>
    <row r="109" spans="1:13" ht="13.5" customHeight="1">
      <c r="A109" s="112"/>
      <c r="B109" s="106"/>
      <c r="C109" s="77"/>
      <c r="D109" s="77"/>
      <c r="E109" s="77"/>
      <c r="F109" s="77"/>
      <c r="G109" s="77"/>
      <c r="H109" s="70"/>
      <c r="I109" s="70"/>
      <c r="J109" s="70"/>
      <c r="K109" s="70"/>
      <c r="L109" s="70"/>
      <c r="M109" s="70"/>
    </row>
    <row r="110" spans="1:13" ht="13.5" customHeight="1">
      <c r="A110" s="112"/>
      <c r="B110" s="106"/>
      <c r="C110" s="77"/>
      <c r="D110" s="77"/>
      <c r="E110" s="77"/>
      <c r="F110" s="77"/>
      <c r="G110" s="77"/>
      <c r="H110" s="70"/>
      <c r="I110" s="70"/>
      <c r="J110" s="70"/>
      <c r="K110" s="70"/>
      <c r="L110" s="70"/>
      <c r="M110" s="70"/>
    </row>
    <row r="111" spans="1:13" ht="13.5" customHeight="1">
      <c r="A111" s="112"/>
      <c r="B111" s="106"/>
      <c r="C111" s="77"/>
      <c r="D111" s="77"/>
      <c r="E111" s="77"/>
      <c r="F111" s="77"/>
      <c r="G111" s="77"/>
      <c r="H111" s="79"/>
      <c r="I111" s="79"/>
      <c r="J111" s="79"/>
      <c r="K111" s="79"/>
      <c r="L111" s="70"/>
      <c r="M111" s="70"/>
    </row>
    <row r="112" spans="1:13" ht="13.5" customHeight="1">
      <c r="A112" s="112"/>
      <c r="B112" s="106"/>
      <c r="C112" s="77"/>
      <c r="D112" s="78"/>
      <c r="E112" s="78"/>
      <c r="F112" s="78"/>
      <c r="G112" s="78"/>
      <c r="H112" s="69" t="s">
        <v>86</v>
      </c>
      <c r="I112" s="69">
        <v>73</v>
      </c>
      <c r="J112" s="69">
        <v>70</v>
      </c>
      <c r="K112" s="69">
        <v>95.9</v>
      </c>
      <c r="L112" s="115"/>
      <c r="M112" s="115"/>
    </row>
    <row r="113" spans="1:13" ht="13.5" customHeight="1">
      <c r="A113" s="112"/>
      <c r="B113" s="106"/>
      <c r="C113" s="77"/>
      <c r="D113" s="10" t="s">
        <v>3</v>
      </c>
      <c r="E113" s="18">
        <v>0</v>
      </c>
      <c r="F113" s="18">
        <v>0</v>
      </c>
      <c r="G113" s="18">
        <v>0</v>
      </c>
      <c r="H113" s="70"/>
      <c r="I113" s="70"/>
      <c r="J113" s="70"/>
      <c r="K113" s="70"/>
      <c r="L113" s="115"/>
      <c r="M113" s="115"/>
    </row>
    <row r="114" spans="1:13" ht="13.5" customHeight="1">
      <c r="A114" s="112"/>
      <c r="B114" s="106"/>
      <c r="C114" s="77"/>
      <c r="D114" s="10" t="s">
        <v>4</v>
      </c>
      <c r="E114" s="18">
        <v>0</v>
      </c>
      <c r="F114" s="18">
        <v>0</v>
      </c>
      <c r="G114" s="18">
        <v>0</v>
      </c>
      <c r="H114" s="70"/>
      <c r="I114" s="70"/>
      <c r="J114" s="70"/>
      <c r="K114" s="70"/>
      <c r="L114" s="115"/>
      <c r="M114" s="115"/>
    </row>
    <row r="115" spans="1:13" ht="13.5" customHeight="1">
      <c r="A115" s="112"/>
      <c r="B115" s="106"/>
      <c r="C115" s="77"/>
      <c r="D115" s="10" t="s">
        <v>5</v>
      </c>
      <c r="E115" s="10">
        <v>81.2</v>
      </c>
      <c r="F115" s="10">
        <v>18.2</v>
      </c>
      <c r="G115" s="10">
        <v>22.41</v>
      </c>
      <c r="H115" s="70"/>
      <c r="I115" s="70"/>
      <c r="J115" s="70"/>
      <c r="K115" s="70"/>
      <c r="L115" s="115"/>
      <c r="M115" s="115"/>
    </row>
    <row r="116" spans="1:13" ht="13.5" customHeight="1">
      <c r="A116" s="113"/>
      <c r="B116" s="107"/>
      <c r="C116" s="78"/>
      <c r="D116" s="10" t="s">
        <v>6</v>
      </c>
      <c r="E116" s="10"/>
      <c r="F116" s="10"/>
      <c r="G116" s="10"/>
      <c r="H116" s="79"/>
      <c r="I116" s="79"/>
      <c r="J116" s="79"/>
      <c r="K116" s="79"/>
      <c r="L116" s="116"/>
      <c r="M116" s="116"/>
    </row>
    <row r="117" spans="1:13" ht="13.5" customHeight="1">
      <c r="A117" s="100"/>
      <c r="B117" s="71" t="s">
        <v>51</v>
      </c>
      <c r="C117" s="103"/>
      <c r="D117" s="10" t="s">
        <v>7</v>
      </c>
      <c r="E117" s="14">
        <v>4392.7</v>
      </c>
      <c r="F117" s="10">
        <f>F122+F162</f>
        <v>468.2</v>
      </c>
      <c r="G117" s="10">
        <v>10.7</v>
      </c>
      <c r="H117" s="69"/>
      <c r="I117" s="69"/>
      <c r="J117" s="69"/>
      <c r="K117" s="69"/>
      <c r="L117" s="69"/>
      <c r="M117" s="69"/>
    </row>
    <row r="118" spans="1:13" ht="13.5" customHeight="1">
      <c r="A118" s="101"/>
      <c r="B118" s="117"/>
      <c r="C118" s="104"/>
      <c r="D118" s="10" t="s">
        <v>3</v>
      </c>
      <c r="E118" s="18">
        <v>0</v>
      </c>
      <c r="F118" s="18">
        <v>0</v>
      </c>
      <c r="G118" s="18">
        <v>0</v>
      </c>
      <c r="H118" s="70"/>
      <c r="I118" s="70"/>
      <c r="J118" s="70"/>
      <c r="K118" s="70"/>
      <c r="L118" s="108"/>
      <c r="M118" s="108"/>
    </row>
    <row r="119" spans="1:13" ht="13.5" customHeight="1">
      <c r="A119" s="101"/>
      <c r="B119" s="117"/>
      <c r="C119" s="104"/>
      <c r="D119" s="10" t="s">
        <v>4</v>
      </c>
      <c r="E119" s="18">
        <v>0</v>
      </c>
      <c r="F119" s="18">
        <v>0</v>
      </c>
      <c r="G119" s="18">
        <v>0</v>
      </c>
      <c r="H119" s="70"/>
      <c r="I119" s="70"/>
      <c r="J119" s="70"/>
      <c r="K119" s="70"/>
      <c r="L119" s="108"/>
      <c r="M119" s="108"/>
    </row>
    <row r="120" spans="1:13" ht="13.5" customHeight="1">
      <c r="A120" s="101"/>
      <c r="B120" s="117"/>
      <c r="C120" s="104"/>
      <c r="D120" s="10" t="s">
        <v>5</v>
      </c>
      <c r="E120" s="10">
        <v>4392.7</v>
      </c>
      <c r="F120" s="10">
        <f>F117</f>
        <v>468.2</v>
      </c>
      <c r="G120" s="10">
        <v>10.7</v>
      </c>
      <c r="H120" s="70"/>
      <c r="I120" s="70"/>
      <c r="J120" s="70"/>
      <c r="K120" s="70"/>
      <c r="L120" s="108"/>
      <c r="M120" s="108"/>
    </row>
    <row r="121" spans="1:13" ht="13.5" customHeight="1">
      <c r="A121" s="102"/>
      <c r="B121" s="118"/>
      <c r="C121" s="105"/>
      <c r="D121" s="10" t="s">
        <v>6</v>
      </c>
      <c r="E121" s="18">
        <v>0</v>
      </c>
      <c r="F121" s="18">
        <v>0</v>
      </c>
      <c r="G121" s="18">
        <v>0</v>
      </c>
      <c r="H121" s="79"/>
      <c r="I121" s="79"/>
      <c r="J121" s="79"/>
      <c r="K121" s="79"/>
      <c r="L121" s="109"/>
      <c r="M121" s="109"/>
    </row>
    <row r="122" spans="1:13" ht="13.5" customHeight="1">
      <c r="A122" s="100" t="s">
        <v>11</v>
      </c>
      <c r="B122" s="63" t="s">
        <v>52</v>
      </c>
      <c r="C122" s="103"/>
      <c r="D122" s="10" t="s">
        <v>7</v>
      </c>
      <c r="E122" s="10">
        <v>3628.7</v>
      </c>
      <c r="F122" s="10">
        <f>362.1+34.9+29.8</f>
        <v>426.8</v>
      </c>
      <c r="G122" s="12">
        <f>F122/E122*100</f>
        <v>11.761787968142862</v>
      </c>
      <c r="H122" s="69"/>
      <c r="I122" s="69"/>
      <c r="J122" s="69"/>
      <c r="K122" s="69"/>
      <c r="L122" s="69"/>
      <c r="M122" s="69"/>
    </row>
    <row r="123" spans="1:13" ht="13.5" customHeight="1">
      <c r="A123" s="101"/>
      <c r="B123" s="110"/>
      <c r="C123" s="104"/>
      <c r="D123" s="10" t="s">
        <v>3</v>
      </c>
      <c r="E123" s="18">
        <v>0</v>
      </c>
      <c r="F123" s="18">
        <v>0</v>
      </c>
      <c r="G123" s="18">
        <v>0</v>
      </c>
      <c r="H123" s="70"/>
      <c r="I123" s="70"/>
      <c r="J123" s="70"/>
      <c r="K123" s="70"/>
      <c r="L123" s="70"/>
      <c r="M123" s="70"/>
    </row>
    <row r="124" spans="1:13" ht="13.5" customHeight="1">
      <c r="A124" s="101"/>
      <c r="B124" s="110"/>
      <c r="C124" s="104"/>
      <c r="D124" s="10" t="s">
        <v>4</v>
      </c>
      <c r="E124" s="18">
        <v>0</v>
      </c>
      <c r="F124" s="18">
        <v>0</v>
      </c>
      <c r="G124" s="18">
        <v>0</v>
      </c>
      <c r="H124" s="70"/>
      <c r="I124" s="70"/>
      <c r="J124" s="70"/>
      <c r="K124" s="70"/>
      <c r="L124" s="70"/>
      <c r="M124" s="70"/>
    </row>
    <row r="125" spans="1:13" ht="13.5" customHeight="1">
      <c r="A125" s="101"/>
      <c r="B125" s="110"/>
      <c r="C125" s="104"/>
      <c r="D125" s="10" t="s">
        <v>5</v>
      </c>
      <c r="E125" s="10">
        <v>3628.7</v>
      </c>
      <c r="F125" s="10">
        <f>F122</f>
        <v>426.8</v>
      </c>
      <c r="G125" s="10">
        <v>9.98</v>
      </c>
      <c r="H125" s="70"/>
      <c r="I125" s="70"/>
      <c r="J125" s="70"/>
      <c r="K125" s="70"/>
      <c r="L125" s="70"/>
      <c r="M125" s="70"/>
    </row>
    <row r="126" spans="1:13" ht="13.5" customHeight="1">
      <c r="A126" s="102"/>
      <c r="B126" s="111"/>
      <c r="C126" s="105"/>
      <c r="D126" s="10" t="s">
        <v>6</v>
      </c>
      <c r="E126" s="18">
        <v>0</v>
      </c>
      <c r="F126" s="18">
        <v>0</v>
      </c>
      <c r="G126" s="18">
        <v>0</v>
      </c>
      <c r="H126" s="79"/>
      <c r="I126" s="79"/>
      <c r="J126" s="79"/>
      <c r="K126" s="79"/>
      <c r="L126" s="79"/>
      <c r="M126" s="79"/>
    </row>
    <row r="127" spans="1:13" ht="13.5" customHeight="1">
      <c r="A127" s="100" t="s">
        <v>8</v>
      </c>
      <c r="B127" s="63" t="s">
        <v>54</v>
      </c>
      <c r="C127" s="103"/>
      <c r="D127" s="69" t="s">
        <v>7</v>
      </c>
      <c r="E127" s="69">
        <v>1537.6</v>
      </c>
      <c r="F127" s="69">
        <f>77.3+34.9</f>
        <v>112.19999999999999</v>
      </c>
      <c r="G127" s="69">
        <v>7.3</v>
      </c>
      <c r="H127" s="69" t="s">
        <v>87</v>
      </c>
      <c r="I127" s="69">
        <v>87</v>
      </c>
      <c r="J127" s="69">
        <v>87</v>
      </c>
      <c r="K127" s="69">
        <v>100</v>
      </c>
      <c r="L127" s="69" t="s">
        <v>80</v>
      </c>
      <c r="M127" s="69"/>
    </row>
    <row r="128" spans="1:13" ht="13.5" customHeight="1">
      <c r="A128" s="112"/>
      <c r="B128" s="106"/>
      <c r="C128" s="77"/>
      <c r="D128" s="77"/>
      <c r="E128" s="77"/>
      <c r="F128" s="77"/>
      <c r="G128" s="77"/>
      <c r="H128" s="70"/>
      <c r="I128" s="70"/>
      <c r="J128" s="70"/>
      <c r="K128" s="70"/>
      <c r="L128" s="70"/>
      <c r="M128" s="70"/>
    </row>
    <row r="129" spans="1:13" ht="13.5" customHeight="1">
      <c r="A129" s="112"/>
      <c r="B129" s="106"/>
      <c r="C129" s="77"/>
      <c r="D129" s="77"/>
      <c r="E129" s="77"/>
      <c r="F129" s="77"/>
      <c r="G129" s="77"/>
      <c r="H129" s="70"/>
      <c r="I129" s="70"/>
      <c r="J129" s="70"/>
      <c r="K129" s="70"/>
      <c r="L129" s="70"/>
      <c r="M129" s="70"/>
    </row>
    <row r="130" spans="1:13" ht="13.5" customHeight="1">
      <c r="A130" s="112"/>
      <c r="B130" s="106"/>
      <c r="C130" s="77"/>
      <c r="D130" s="77"/>
      <c r="E130" s="77"/>
      <c r="F130" s="77"/>
      <c r="G130" s="77"/>
      <c r="H130" s="70"/>
      <c r="I130" s="70"/>
      <c r="J130" s="70"/>
      <c r="K130" s="70"/>
      <c r="L130" s="70"/>
      <c r="M130" s="70"/>
    </row>
    <row r="131" spans="1:13" ht="13.5" customHeight="1">
      <c r="A131" s="112"/>
      <c r="B131" s="106"/>
      <c r="C131" s="77"/>
      <c r="D131" s="77"/>
      <c r="E131" s="77"/>
      <c r="F131" s="77"/>
      <c r="G131" s="77"/>
      <c r="H131" s="79"/>
      <c r="I131" s="79"/>
      <c r="J131" s="79"/>
      <c r="K131" s="79"/>
      <c r="L131" s="70"/>
      <c r="M131" s="70"/>
    </row>
    <row r="132" spans="1:13" ht="13.5" customHeight="1">
      <c r="A132" s="112"/>
      <c r="B132" s="106"/>
      <c r="C132" s="77"/>
      <c r="D132" s="78"/>
      <c r="E132" s="78"/>
      <c r="F132" s="78"/>
      <c r="G132" s="78"/>
      <c r="H132" s="69" t="s">
        <v>88</v>
      </c>
      <c r="I132" s="69">
        <v>75</v>
      </c>
      <c r="J132" s="69">
        <v>75</v>
      </c>
      <c r="K132" s="69">
        <v>100</v>
      </c>
      <c r="L132" s="77"/>
      <c r="M132" s="77"/>
    </row>
    <row r="133" spans="1:13" ht="13.5" customHeight="1">
      <c r="A133" s="112"/>
      <c r="B133" s="106"/>
      <c r="C133" s="77"/>
      <c r="D133" s="10" t="s">
        <v>3</v>
      </c>
      <c r="E133" s="18">
        <v>0</v>
      </c>
      <c r="F133" s="18">
        <v>0</v>
      </c>
      <c r="G133" s="18">
        <v>0</v>
      </c>
      <c r="H133" s="70"/>
      <c r="I133" s="70"/>
      <c r="J133" s="70"/>
      <c r="K133" s="70"/>
      <c r="L133" s="77"/>
      <c r="M133" s="77"/>
    </row>
    <row r="134" spans="1:13" ht="13.5" customHeight="1">
      <c r="A134" s="112"/>
      <c r="B134" s="106"/>
      <c r="C134" s="77"/>
      <c r="D134" s="10" t="s">
        <v>4</v>
      </c>
      <c r="E134" s="18">
        <v>0</v>
      </c>
      <c r="F134" s="18">
        <v>0</v>
      </c>
      <c r="G134" s="18">
        <v>0</v>
      </c>
      <c r="H134" s="70"/>
      <c r="I134" s="70"/>
      <c r="J134" s="70"/>
      <c r="K134" s="70"/>
      <c r="L134" s="77"/>
      <c r="M134" s="77"/>
    </row>
    <row r="135" spans="1:13" ht="13.5" customHeight="1">
      <c r="A135" s="112"/>
      <c r="B135" s="106"/>
      <c r="C135" s="77"/>
      <c r="D135" s="10" t="s">
        <v>5</v>
      </c>
      <c r="E135" s="10">
        <v>1537.6</v>
      </c>
      <c r="F135" s="10">
        <f>F127</f>
        <v>112.19999999999999</v>
      </c>
      <c r="G135" s="10">
        <v>7.3</v>
      </c>
      <c r="H135" s="70"/>
      <c r="I135" s="70"/>
      <c r="J135" s="70"/>
      <c r="K135" s="70"/>
      <c r="L135" s="77"/>
      <c r="M135" s="77"/>
    </row>
    <row r="136" spans="1:13" ht="13.5" customHeight="1">
      <c r="A136" s="113"/>
      <c r="B136" s="107"/>
      <c r="C136" s="78"/>
      <c r="D136" s="10" t="s">
        <v>6</v>
      </c>
      <c r="E136" s="18">
        <v>0</v>
      </c>
      <c r="F136" s="18">
        <v>0</v>
      </c>
      <c r="G136" s="18">
        <v>0</v>
      </c>
      <c r="H136" s="79"/>
      <c r="I136" s="79"/>
      <c r="J136" s="79"/>
      <c r="K136" s="79"/>
      <c r="L136" s="78"/>
      <c r="M136" s="78"/>
    </row>
    <row r="137" spans="1:13" ht="13.5" customHeight="1">
      <c r="A137" s="100" t="s">
        <v>9</v>
      </c>
      <c r="B137" s="63" t="s">
        <v>53</v>
      </c>
      <c r="C137" s="103"/>
      <c r="D137" s="10" t="s">
        <v>7</v>
      </c>
      <c r="E137" s="10">
        <v>2029.6</v>
      </c>
      <c r="F137" s="10">
        <v>284.8</v>
      </c>
      <c r="G137" s="10">
        <v>14</v>
      </c>
      <c r="H137" s="69" t="s">
        <v>89</v>
      </c>
      <c r="I137" s="69">
        <v>75</v>
      </c>
      <c r="J137" s="69">
        <v>75</v>
      </c>
      <c r="K137" s="69">
        <v>100</v>
      </c>
      <c r="L137" s="69" t="s">
        <v>80</v>
      </c>
      <c r="M137" s="69"/>
    </row>
    <row r="138" spans="1:13" ht="13.5" customHeight="1">
      <c r="A138" s="101"/>
      <c r="B138" s="110"/>
      <c r="C138" s="104"/>
      <c r="D138" s="10" t="s">
        <v>3</v>
      </c>
      <c r="E138" s="18">
        <v>0</v>
      </c>
      <c r="F138" s="18">
        <v>0</v>
      </c>
      <c r="G138" s="18">
        <v>0</v>
      </c>
      <c r="H138" s="70"/>
      <c r="I138" s="70"/>
      <c r="J138" s="70"/>
      <c r="K138" s="70"/>
      <c r="L138" s="70"/>
      <c r="M138" s="70"/>
    </row>
    <row r="139" spans="1:13" ht="13.5" customHeight="1">
      <c r="A139" s="101"/>
      <c r="B139" s="110"/>
      <c r="C139" s="104"/>
      <c r="D139" s="10" t="s">
        <v>4</v>
      </c>
      <c r="E139" s="18">
        <v>0</v>
      </c>
      <c r="F139" s="18">
        <v>0</v>
      </c>
      <c r="G139" s="18">
        <v>0</v>
      </c>
      <c r="H139" s="70"/>
      <c r="I139" s="70"/>
      <c r="J139" s="70"/>
      <c r="K139" s="70"/>
      <c r="L139" s="70"/>
      <c r="M139" s="70"/>
    </row>
    <row r="140" spans="1:13" ht="13.5" customHeight="1">
      <c r="A140" s="101"/>
      <c r="B140" s="110"/>
      <c r="C140" s="104"/>
      <c r="D140" s="10" t="s">
        <v>5</v>
      </c>
      <c r="E140" s="10">
        <v>2029.6</v>
      </c>
      <c r="F140" s="10">
        <v>284.8</v>
      </c>
      <c r="G140" s="10">
        <v>14</v>
      </c>
      <c r="H140" s="70"/>
      <c r="I140" s="70"/>
      <c r="J140" s="70"/>
      <c r="K140" s="70"/>
      <c r="L140" s="70"/>
      <c r="M140" s="70"/>
    </row>
    <row r="141" spans="1:13" ht="13.5" customHeight="1">
      <c r="A141" s="102"/>
      <c r="B141" s="111"/>
      <c r="C141" s="105"/>
      <c r="D141" s="10" t="s">
        <v>6</v>
      </c>
      <c r="E141" s="18">
        <v>0</v>
      </c>
      <c r="F141" s="18">
        <v>0</v>
      </c>
      <c r="G141" s="18">
        <v>0</v>
      </c>
      <c r="H141" s="79"/>
      <c r="I141" s="79"/>
      <c r="J141" s="79"/>
      <c r="K141" s="79"/>
      <c r="L141" s="79"/>
      <c r="M141" s="79"/>
    </row>
    <row r="142" spans="1:13" ht="13.5" customHeight="1">
      <c r="A142" s="100" t="s">
        <v>28</v>
      </c>
      <c r="B142" s="63" t="s">
        <v>58</v>
      </c>
      <c r="C142" s="103"/>
      <c r="D142" s="10" t="s">
        <v>7</v>
      </c>
      <c r="E142" s="10">
        <v>61.5</v>
      </c>
      <c r="F142" s="10">
        <v>0</v>
      </c>
      <c r="G142" s="10">
        <v>0</v>
      </c>
      <c r="H142" s="69" t="s">
        <v>90</v>
      </c>
      <c r="I142" s="69">
        <v>12</v>
      </c>
      <c r="J142" s="69">
        <v>10</v>
      </c>
      <c r="K142" s="69">
        <v>83.3</v>
      </c>
      <c r="L142" s="69" t="s">
        <v>80</v>
      </c>
      <c r="M142" s="69"/>
    </row>
    <row r="143" spans="1:13" ht="13.5" customHeight="1">
      <c r="A143" s="101"/>
      <c r="B143" s="110"/>
      <c r="C143" s="104"/>
      <c r="D143" s="10" t="s">
        <v>3</v>
      </c>
      <c r="E143" s="18">
        <v>0</v>
      </c>
      <c r="F143" s="18">
        <v>0</v>
      </c>
      <c r="G143" s="18">
        <v>0</v>
      </c>
      <c r="H143" s="70"/>
      <c r="I143" s="70"/>
      <c r="J143" s="70"/>
      <c r="K143" s="70"/>
      <c r="L143" s="70"/>
      <c r="M143" s="70"/>
    </row>
    <row r="144" spans="1:13" ht="13.5" customHeight="1">
      <c r="A144" s="101"/>
      <c r="B144" s="110"/>
      <c r="C144" s="104"/>
      <c r="D144" s="10" t="s">
        <v>4</v>
      </c>
      <c r="E144" s="18">
        <v>0</v>
      </c>
      <c r="F144" s="18">
        <v>0</v>
      </c>
      <c r="G144" s="18">
        <v>0</v>
      </c>
      <c r="H144" s="70"/>
      <c r="I144" s="70"/>
      <c r="J144" s="70"/>
      <c r="K144" s="70"/>
      <c r="L144" s="70"/>
      <c r="M144" s="70"/>
    </row>
    <row r="145" spans="1:13" ht="13.5" customHeight="1">
      <c r="A145" s="101"/>
      <c r="B145" s="110"/>
      <c r="C145" s="104"/>
      <c r="D145" s="10" t="s">
        <v>5</v>
      </c>
      <c r="E145" s="10">
        <v>61.5</v>
      </c>
      <c r="F145" s="10">
        <v>0</v>
      </c>
      <c r="G145" s="10">
        <v>0</v>
      </c>
      <c r="H145" s="70"/>
      <c r="I145" s="70"/>
      <c r="J145" s="70"/>
      <c r="K145" s="70"/>
      <c r="L145" s="70"/>
      <c r="M145" s="70"/>
    </row>
    <row r="146" spans="1:13" ht="13.5" customHeight="1">
      <c r="A146" s="102"/>
      <c r="B146" s="111"/>
      <c r="C146" s="105"/>
      <c r="D146" s="10" t="s">
        <v>6</v>
      </c>
      <c r="E146" s="18">
        <v>0</v>
      </c>
      <c r="F146" s="18">
        <v>0</v>
      </c>
      <c r="G146" s="18">
        <v>0</v>
      </c>
      <c r="H146" s="79"/>
      <c r="I146" s="79"/>
      <c r="J146" s="79"/>
      <c r="K146" s="79"/>
      <c r="L146" s="79"/>
      <c r="M146" s="79"/>
    </row>
    <row r="147" spans="1:13" ht="13.5" customHeight="1">
      <c r="A147" s="100" t="s">
        <v>12</v>
      </c>
      <c r="B147" s="63" t="s">
        <v>59</v>
      </c>
      <c r="C147" s="103"/>
      <c r="D147" s="10" t="s">
        <v>7</v>
      </c>
      <c r="E147" s="18">
        <v>0</v>
      </c>
      <c r="F147" s="18">
        <v>0</v>
      </c>
      <c r="G147" s="18">
        <v>0</v>
      </c>
      <c r="H147" s="69"/>
      <c r="I147" s="69"/>
      <c r="J147" s="69"/>
      <c r="K147" s="69"/>
      <c r="L147" s="69"/>
      <c r="M147" s="69"/>
    </row>
    <row r="148" spans="1:13" ht="13.5" customHeight="1">
      <c r="A148" s="101"/>
      <c r="B148" s="110"/>
      <c r="C148" s="104"/>
      <c r="D148" s="10" t="s">
        <v>3</v>
      </c>
      <c r="E148" s="18">
        <v>0</v>
      </c>
      <c r="F148" s="18">
        <v>0</v>
      </c>
      <c r="G148" s="18">
        <v>0</v>
      </c>
      <c r="H148" s="70"/>
      <c r="I148" s="70"/>
      <c r="J148" s="70"/>
      <c r="K148" s="70"/>
      <c r="L148" s="70"/>
      <c r="M148" s="70"/>
    </row>
    <row r="149" spans="1:13" ht="13.5" customHeight="1">
      <c r="A149" s="101"/>
      <c r="B149" s="110"/>
      <c r="C149" s="104"/>
      <c r="D149" s="10" t="s">
        <v>4</v>
      </c>
      <c r="E149" s="18">
        <v>0</v>
      </c>
      <c r="F149" s="18">
        <v>0</v>
      </c>
      <c r="G149" s="18">
        <v>0</v>
      </c>
      <c r="H149" s="70"/>
      <c r="I149" s="70"/>
      <c r="J149" s="70"/>
      <c r="K149" s="70"/>
      <c r="L149" s="70"/>
      <c r="M149" s="70"/>
    </row>
    <row r="150" spans="1:13" ht="13.5" customHeight="1">
      <c r="A150" s="101"/>
      <c r="B150" s="110"/>
      <c r="C150" s="104"/>
      <c r="D150" s="10" t="s">
        <v>5</v>
      </c>
      <c r="E150" s="18">
        <v>0</v>
      </c>
      <c r="F150" s="18">
        <v>0</v>
      </c>
      <c r="G150" s="18">
        <v>0</v>
      </c>
      <c r="H150" s="70"/>
      <c r="I150" s="70"/>
      <c r="J150" s="70"/>
      <c r="K150" s="70"/>
      <c r="L150" s="70"/>
      <c r="M150" s="70"/>
    </row>
    <row r="151" spans="1:13" ht="13.5" customHeight="1">
      <c r="A151" s="102"/>
      <c r="B151" s="111"/>
      <c r="C151" s="105"/>
      <c r="D151" s="10" t="s">
        <v>6</v>
      </c>
      <c r="E151" s="18">
        <v>0</v>
      </c>
      <c r="F151" s="18">
        <v>0</v>
      </c>
      <c r="G151" s="18">
        <v>0</v>
      </c>
      <c r="H151" s="79"/>
      <c r="I151" s="79"/>
      <c r="J151" s="79"/>
      <c r="K151" s="79"/>
      <c r="L151" s="79"/>
      <c r="M151" s="79"/>
    </row>
    <row r="152" spans="1:13" ht="13.5" customHeight="1">
      <c r="A152" s="100" t="s">
        <v>13</v>
      </c>
      <c r="B152" s="63" t="s">
        <v>60</v>
      </c>
      <c r="C152" s="103"/>
      <c r="D152" s="10" t="s">
        <v>7</v>
      </c>
      <c r="E152" s="18">
        <v>0</v>
      </c>
      <c r="F152" s="18">
        <v>0</v>
      </c>
      <c r="G152" s="18">
        <v>0</v>
      </c>
      <c r="H152" s="69" t="s">
        <v>91</v>
      </c>
      <c r="I152" s="69">
        <v>90</v>
      </c>
      <c r="J152" s="69">
        <v>90</v>
      </c>
      <c r="K152" s="69">
        <v>100</v>
      </c>
      <c r="L152" s="69" t="s">
        <v>80</v>
      </c>
      <c r="M152" s="69"/>
    </row>
    <row r="153" spans="1:13" ht="13.5" customHeight="1">
      <c r="A153" s="101"/>
      <c r="B153" s="110"/>
      <c r="C153" s="104"/>
      <c r="D153" s="10" t="s">
        <v>3</v>
      </c>
      <c r="E153" s="18">
        <v>0</v>
      </c>
      <c r="F153" s="18">
        <v>0</v>
      </c>
      <c r="G153" s="18">
        <v>0</v>
      </c>
      <c r="H153" s="70"/>
      <c r="I153" s="70"/>
      <c r="J153" s="70"/>
      <c r="K153" s="70"/>
      <c r="L153" s="70"/>
      <c r="M153" s="70"/>
    </row>
    <row r="154" spans="1:13" ht="13.5" customHeight="1">
      <c r="A154" s="101"/>
      <c r="B154" s="110"/>
      <c r="C154" s="104"/>
      <c r="D154" s="10" t="s">
        <v>4</v>
      </c>
      <c r="E154" s="18">
        <v>0</v>
      </c>
      <c r="F154" s="18">
        <v>0</v>
      </c>
      <c r="G154" s="18">
        <v>0</v>
      </c>
      <c r="H154" s="70"/>
      <c r="I154" s="70"/>
      <c r="J154" s="70"/>
      <c r="K154" s="70"/>
      <c r="L154" s="70"/>
      <c r="M154" s="70"/>
    </row>
    <row r="155" spans="1:13" ht="13.5" customHeight="1">
      <c r="A155" s="101"/>
      <c r="B155" s="110"/>
      <c r="C155" s="104"/>
      <c r="D155" s="10" t="s">
        <v>5</v>
      </c>
      <c r="E155" s="18">
        <v>0</v>
      </c>
      <c r="F155" s="18">
        <v>0</v>
      </c>
      <c r="G155" s="18">
        <v>0</v>
      </c>
      <c r="H155" s="70"/>
      <c r="I155" s="70"/>
      <c r="J155" s="70"/>
      <c r="K155" s="70"/>
      <c r="L155" s="70"/>
      <c r="M155" s="70"/>
    </row>
    <row r="156" spans="1:13" ht="13.5" customHeight="1">
      <c r="A156" s="102"/>
      <c r="B156" s="111"/>
      <c r="C156" s="105"/>
      <c r="D156" s="10" t="s">
        <v>6</v>
      </c>
      <c r="E156" s="18">
        <v>0</v>
      </c>
      <c r="F156" s="18">
        <v>0</v>
      </c>
      <c r="G156" s="18">
        <v>0</v>
      </c>
      <c r="H156" s="79"/>
      <c r="I156" s="79"/>
      <c r="J156" s="79"/>
      <c r="K156" s="79"/>
      <c r="L156" s="79"/>
      <c r="M156" s="79"/>
    </row>
    <row r="157" spans="1:13" ht="13.5" customHeight="1">
      <c r="A157" s="100" t="s">
        <v>16</v>
      </c>
      <c r="B157" s="63" t="s">
        <v>61</v>
      </c>
      <c r="C157" s="103"/>
      <c r="D157" s="10" t="s">
        <v>7</v>
      </c>
      <c r="E157" s="18">
        <v>0</v>
      </c>
      <c r="F157" s="18">
        <v>0</v>
      </c>
      <c r="G157" s="18">
        <v>0</v>
      </c>
      <c r="H157" s="69" t="s">
        <v>92</v>
      </c>
      <c r="I157" s="69">
        <v>97</v>
      </c>
      <c r="J157" s="69">
        <v>80</v>
      </c>
      <c r="K157" s="69">
        <v>82.5</v>
      </c>
      <c r="L157" s="69" t="s">
        <v>80</v>
      </c>
      <c r="M157" s="69"/>
    </row>
    <row r="158" spans="1:13" ht="13.5" customHeight="1">
      <c r="A158" s="101"/>
      <c r="B158" s="110"/>
      <c r="C158" s="104"/>
      <c r="D158" s="10" t="s">
        <v>3</v>
      </c>
      <c r="E158" s="18">
        <v>0</v>
      </c>
      <c r="F158" s="18">
        <v>0</v>
      </c>
      <c r="G158" s="18">
        <v>0</v>
      </c>
      <c r="H158" s="70"/>
      <c r="I158" s="70"/>
      <c r="J158" s="70"/>
      <c r="K158" s="70"/>
      <c r="L158" s="70"/>
      <c r="M158" s="70"/>
    </row>
    <row r="159" spans="1:13" ht="13.5" customHeight="1">
      <c r="A159" s="101"/>
      <c r="B159" s="110"/>
      <c r="C159" s="104"/>
      <c r="D159" s="10" t="s">
        <v>4</v>
      </c>
      <c r="E159" s="18">
        <v>0</v>
      </c>
      <c r="F159" s="18">
        <v>0</v>
      </c>
      <c r="G159" s="18">
        <v>0</v>
      </c>
      <c r="H159" s="70"/>
      <c r="I159" s="70"/>
      <c r="J159" s="70"/>
      <c r="K159" s="70"/>
      <c r="L159" s="70"/>
      <c r="M159" s="70"/>
    </row>
    <row r="160" spans="1:13" ht="13.5" customHeight="1">
      <c r="A160" s="101"/>
      <c r="B160" s="110"/>
      <c r="C160" s="104"/>
      <c r="D160" s="10" t="s">
        <v>5</v>
      </c>
      <c r="E160" s="18">
        <v>0</v>
      </c>
      <c r="F160" s="18">
        <v>0</v>
      </c>
      <c r="G160" s="18">
        <v>0</v>
      </c>
      <c r="H160" s="70"/>
      <c r="I160" s="70"/>
      <c r="J160" s="70"/>
      <c r="K160" s="70"/>
      <c r="L160" s="70"/>
      <c r="M160" s="70"/>
    </row>
    <row r="161" spans="1:13" ht="13.5" customHeight="1">
      <c r="A161" s="102"/>
      <c r="B161" s="111"/>
      <c r="C161" s="105"/>
      <c r="D161" s="10" t="s">
        <v>6</v>
      </c>
      <c r="E161" s="18">
        <v>0</v>
      </c>
      <c r="F161" s="18">
        <v>0</v>
      </c>
      <c r="G161" s="18">
        <v>0</v>
      </c>
      <c r="H161" s="79"/>
      <c r="I161" s="79"/>
      <c r="J161" s="79"/>
      <c r="K161" s="79"/>
      <c r="L161" s="79"/>
      <c r="M161" s="79"/>
    </row>
    <row r="162" spans="1:13" ht="13.5" customHeight="1">
      <c r="A162" s="100" t="s">
        <v>171</v>
      </c>
      <c r="B162" s="63" t="s">
        <v>93</v>
      </c>
      <c r="C162" s="103"/>
      <c r="D162" s="10" t="s">
        <v>7</v>
      </c>
      <c r="E162" s="10">
        <v>719</v>
      </c>
      <c r="F162" s="10">
        <v>41.4</v>
      </c>
      <c r="G162" s="10">
        <v>5.76</v>
      </c>
      <c r="H162" s="89"/>
      <c r="I162" s="89"/>
      <c r="J162" s="89"/>
      <c r="K162" s="89"/>
      <c r="L162" s="89"/>
      <c r="M162" s="69"/>
    </row>
    <row r="163" spans="1:13" ht="13.5" customHeight="1">
      <c r="A163" s="101"/>
      <c r="B163" s="110"/>
      <c r="C163" s="104"/>
      <c r="D163" s="10" t="s">
        <v>3</v>
      </c>
      <c r="E163" s="18">
        <v>0</v>
      </c>
      <c r="F163" s="18">
        <v>0</v>
      </c>
      <c r="G163" s="18">
        <v>0</v>
      </c>
      <c r="H163" s="97"/>
      <c r="I163" s="97"/>
      <c r="J163" s="97"/>
      <c r="K163" s="97"/>
      <c r="L163" s="97"/>
      <c r="M163" s="70"/>
    </row>
    <row r="164" spans="1:13" ht="13.5" customHeight="1">
      <c r="A164" s="101"/>
      <c r="B164" s="110"/>
      <c r="C164" s="104"/>
      <c r="D164" s="10" t="s">
        <v>4</v>
      </c>
      <c r="E164" s="18">
        <v>0</v>
      </c>
      <c r="F164" s="18">
        <v>0</v>
      </c>
      <c r="G164" s="18">
        <v>0</v>
      </c>
      <c r="H164" s="97"/>
      <c r="I164" s="97"/>
      <c r="J164" s="97"/>
      <c r="K164" s="97"/>
      <c r="L164" s="97"/>
      <c r="M164" s="70"/>
    </row>
    <row r="165" spans="1:13" ht="13.5" customHeight="1">
      <c r="A165" s="101"/>
      <c r="B165" s="110"/>
      <c r="C165" s="104"/>
      <c r="D165" s="10" t="s">
        <v>5</v>
      </c>
      <c r="E165" s="10">
        <v>719</v>
      </c>
      <c r="F165" s="10">
        <v>41.4</v>
      </c>
      <c r="G165" s="10">
        <v>5.76</v>
      </c>
      <c r="H165" s="97"/>
      <c r="I165" s="97"/>
      <c r="J165" s="97"/>
      <c r="K165" s="97"/>
      <c r="L165" s="97"/>
      <c r="M165" s="70"/>
    </row>
    <row r="166" spans="1:13" ht="13.5" customHeight="1">
      <c r="A166" s="102"/>
      <c r="B166" s="111"/>
      <c r="C166" s="105"/>
      <c r="D166" s="10" t="s">
        <v>6</v>
      </c>
      <c r="E166" s="18">
        <v>0</v>
      </c>
      <c r="F166" s="18">
        <v>0</v>
      </c>
      <c r="G166" s="18">
        <v>0</v>
      </c>
      <c r="H166" s="90"/>
      <c r="I166" s="90"/>
      <c r="J166" s="90"/>
      <c r="K166" s="90"/>
      <c r="L166" s="90"/>
      <c r="M166" s="79"/>
    </row>
    <row r="167" spans="1:13" ht="13.5" customHeight="1">
      <c r="A167" s="100" t="s">
        <v>211</v>
      </c>
      <c r="B167" s="63" t="s">
        <v>62</v>
      </c>
      <c r="C167" s="103"/>
      <c r="D167" s="10" t="s">
        <v>7</v>
      </c>
      <c r="E167" s="10">
        <v>45</v>
      </c>
      <c r="F167" s="10">
        <v>0</v>
      </c>
      <c r="G167" s="10">
        <v>0</v>
      </c>
      <c r="H167" s="89"/>
      <c r="I167" s="89"/>
      <c r="J167" s="89"/>
      <c r="K167" s="89"/>
      <c r="L167" s="89"/>
      <c r="M167" s="69"/>
    </row>
    <row r="168" spans="1:13" ht="13.5" customHeight="1">
      <c r="A168" s="101"/>
      <c r="B168" s="110"/>
      <c r="C168" s="104"/>
      <c r="D168" s="10" t="s">
        <v>3</v>
      </c>
      <c r="E168" s="18">
        <v>0</v>
      </c>
      <c r="F168" s="18">
        <v>0</v>
      </c>
      <c r="G168" s="18">
        <v>0</v>
      </c>
      <c r="H168" s="97"/>
      <c r="I168" s="97"/>
      <c r="J168" s="97"/>
      <c r="K168" s="97"/>
      <c r="L168" s="97"/>
      <c r="M168" s="70"/>
    </row>
    <row r="169" spans="1:13" ht="13.5" customHeight="1">
      <c r="A169" s="101"/>
      <c r="B169" s="110"/>
      <c r="C169" s="104"/>
      <c r="D169" s="10" t="s">
        <v>4</v>
      </c>
      <c r="E169" s="18">
        <v>0</v>
      </c>
      <c r="F169" s="18">
        <v>0</v>
      </c>
      <c r="G169" s="18">
        <v>0</v>
      </c>
      <c r="H169" s="97"/>
      <c r="I169" s="97"/>
      <c r="J169" s="97"/>
      <c r="K169" s="97"/>
      <c r="L169" s="97"/>
      <c r="M169" s="70"/>
    </row>
    <row r="170" spans="1:13" ht="13.5" customHeight="1">
      <c r="A170" s="101"/>
      <c r="B170" s="110"/>
      <c r="C170" s="104"/>
      <c r="D170" s="10" t="s">
        <v>5</v>
      </c>
      <c r="E170" s="10">
        <v>45</v>
      </c>
      <c r="F170" s="10">
        <v>0</v>
      </c>
      <c r="G170" s="10">
        <v>0</v>
      </c>
      <c r="H170" s="97"/>
      <c r="I170" s="97"/>
      <c r="J170" s="97"/>
      <c r="K170" s="97"/>
      <c r="L170" s="97"/>
      <c r="M170" s="70"/>
    </row>
    <row r="171" spans="1:13" ht="13.5" customHeight="1">
      <c r="A171" s="102"/>
      <c r="B171" s="111"/>
      <c r="C171" s="105"/>
      <c r="D171" s="10" t="s">
        <v>6</v>
      </c>
      <c r="E171" s="18">
        <v>0</v>
      </c>
      <c r="F171" s="18">
        <v>0</v>
      </c>
      <c r="G171" s="18">
        <v>0</v>
      </c>
      <c r="H171" s="90"/>
      <c r="I171" s="90"/>
      <c r="J171" s="90"/>
      <c r="K171" s="90"/>
      <c r="L171" s="90"/>
      <c r="M171" s="79"/>
    </row>
  </sheetData>
  <mergeCells count="302">
    <mergeCell ref="L127:L136"/>
    <mergeCell ref="M127:M136"/>
    <mergeCell ref="L107:L116"/>
    <mergeCell ref="M107:M116"/>
    <mergeCell ref="H117:H121"/>
    <mergeCell ref="I117:I121"/>
    <mergeCell ref="J117:J121"/>
    <mergeCell ref="K117:K121"/>
    <mergeCell ref="A107:A116"/>
    <mergeCell ref="B107:B116"/>
    <mergeCell ref="C107:C116"/>
    <mergeCell ref="D107:D112"/>
    <mergeCell ref="E107:E112"/>
    <mergeCell ref="F107:F112"/>
    <mergeCell ref="G107:G112"/>
    <mergeCell ref="H107:H111"/>
    <mergeCell ref="I107:I111"/>
    <mergeCell ref="A122:A126"/>
    <mergeCell ref="B122:B126"/>
    <mergeCell ref="C122:C126"/>
    <mergeCell ref="L122:L126"/>
    <mergeCell ref="M122:M126"/>
    <mergeCell ref="A117:A121"/>
    <mergeCell ref="B117:B121"/>
    <mergeCell ref="H67:H71"/>
    <mergeCell ref="I67:I71"/>
    <mergeCell ref="J67:J71"/>
    <mergeCell ref="K67:K71"/>
    <mergeCell ref="H72:H76"/>
    <mergeCell ref="I72:I76"/>
    <mergeCell ref="J72:J76"/>
    <mergeCell ref="K72:K76"/>
    <mergeCell ref="H77:H81"/>
    <mergeCell ref="I77:I81"/>
    <mergeCell ref="J77:J81"/>
    <mergeCell ref="K77:K81"/>
    <mergeCell ref="L47:L56"/>
    <mergeCell ref="M47:M56"/>
    <mergeCell ref="H57:H61"/>
    <mergeCell ref="I57:I61"/>
    <mergeCell ref="J57:J61"/>
    <mergeCell ref="K57:K61"/>
    <mergeCell ref="H62:H66"/>
    <mergeCell ref="I62:I66"/>
    <mergeCell ref="J62:J66"/>
    <mergeCell ref="K62:K66"/>
    <mergeCell ref="J52:J56"/>
    <mergeCell ref="K52:K56"/>
    <mergeCell ref="J47:J51"/>
    <mergeCell ref="K47:K51"/>
    <mergeCell ref="A47:A56"/>
    <mergeCell ref="B47:B56"/>
    <mergeCell ref="C47:C56"/>
    <mergeCell ref="D47:D52"/>
    <mergeCell ref="E47:E52"/>
    <mergeCell ref="F47:F52"/>
    <mergeCell ref="G47:G52"/>
    <mergeCell ref="H47:H51"/>
    <mergeCell ref="I47:I51"/>
    <mergeCell ref="H52:H56"/>
    <mergeCell ref="I52:I56"/>
    <mergeCell ref="A167:A171"/>
    <mergeCell ref="B167:B171"/>
    <mergeCell ref="C167:C171"/>
    <mergeCell ref="L167:L171"/>
    <mergeCell ref="M167:M171"/>
    <mergeCell ref="A162:A166"/>
    <mergeCell ref="B162:B166"/>
    <mergeCell ref="C162:C166"/>
    <mergeCell ref="L162:L166"/>
    <mergeCell ref="M162:M166"/>
    <mergeCell ref="H162:H166"/>
    <mergeCell ref="I162:I166"/>
    <mergeCell ref="J162:J166"/>
    <mergeCell ref="K162:K166"/>
    <mergeCell ref="H167:H171"/>
    <mergeCell ref="I167:I171"/>
    <mergeCell ref="J167:J171"/>
    <mergeCell ref="K167:K171"/>
    <mergeCell ref="A157:A161"/>
    <mergeCell ref="B157:B161"/>
    <mergeCell ref="C157:C161"/>
    <mergeCell ref="L157:L161"/>
    <mergeCell ref="M157:M161"/>
    <mergeCell ref="A152:A156"/>
    <mergeCell ref="B152:B156"/>
    <mergeCell ref="C152:C156"/>
    <mergeCell ref="L152:L156"/>
    <mergeCell ref="M152:M156"/>
    <mergeCell ref="H152:H156"/>
    <mergeCell ref="I152:I156"/>
    <mergeCell ref="J152:J156"/>
    <mergeCell ref="K152:K156"/>
    <mergeCell ref="H157:H161"/>
    <mergeCell ref="I157:I161"/>
    <mergeCell ref="J157:J161"/>
    <mergeCell ref="K157:K161"/>
    <mergeCell ref="A147:A151"/>
    <mergeCell ref="B147:B151"/>
    <mergeCell ref="C147:C151"/>
    <mergeCell ref="L147:L151"/>
    <mergeCell ref="M147:M151"/>
    <mergeCell ref="A142:A146"/>
    <mergeCell ref="B142:B146"/>
    <mergeCell ref="C142:C146"/>
    <mergeCell ref="L142:L146"/>
    <mergeCell ref="M142:M146"/>
    <mergeCell ref="H142:H146"/>
    <mergeCell ref="I142:I146"/>
    <mergeCell ref="J142:J146"/>
    <mergeCell ref="K142:K146"/>
    <mergeCell ref="H147:H151"/>
    <mergeCell ref="I147:I151"/>
    <mergeCell ref="J147:J151"/>
    <mergeCell ref="K147:K151"/>
    <mergeCell ref="A137:A141"/>
    <mergeCell ref="B137:B141"/>
    <mergeCell ref="C137:C141"/>
    <mergeCell ref="L137:L141"/>
    <mergeCell ref="M137:M141"/>
    <mergeCell ref="H132:H136"/>
    <mergeCell ref="I132:I136"/>
    <mergeCell ref="J132:J136"/>
    <mergeCell ref="K132:K136"/>
    <mergeCell ref="H137:H141"/>
    <mergeCell ref="I137:I141"/>
    <mergeCell ref="J137:J141"/>
    <mergeCell ref="K137:K141"/>
    <mergeCell ref="A127:A136"/>
    <mergeCell ref="B127:B136"/>
    <mergeCell ref="C127:C136"/>
    <mergeCell ref="D127:D132"/>
    <mergeCell ref="E127:E132"/>
    <mergeCell ref="F127:F132"/>
    <mergeCell ref="G127:G132"/>
    <mergeCell ref="H127:H131"/>
    <mergeCell ref="I127:I131"/>
    <mergeCell ref="J127:J131"/>
    <mergeCell ref="K127:K131"/>
    <mergeCell ref="C117:C121"/>
    <mergeCell ref="L117:L121"/>
    <mergeCell ref="M117:M121"/>
    <mergeCell ref="H122:H126"/>
    <mergeCell ref="I122:I126"/>
    <mergeCell ref="J122:J126"/>
    <mergeCell ref="K122:K126"/>
    <mergeCell ref="A102:A106"/>
    <mergeCell ref="B102:B106"/>
    <mergeCell ref="C102:C106"/>
    <mergeCell ref="L102:L106"/>
    <mergeCell ref="M102:M106"/>
    <mergeCell ref="H102:H106"/>
    <mergeCell ref="I102:I106"/>
    <mergeCell ref="J102:J106"/>
    <mergeCell ref="K102:K106"/>
    <mergeCell ref="H112:H116"/>
    <mergeCell ref="I112:I116"/>
    <mergeCell ref="J112:J116"/>
    <mergeCell ref="K112:K116"/>
    <mergeCell ref="J107:J111"/>
    <mergeCell ref="K107:K111"/>
    <mergeCell ref="H92:H96"/>
    <mergeCell ref="I92:I96"/>
    <mergeCell ref="J92:J96"/>
    <mergeCell ref="K92:K96"/>
    <mergeCell ref="A92:A96"/>
    <mergeCell ref="B92:B96"/>
    <mergeCell ref="C92:C96"/>
    <mergeCell ref="L92:L96"/>
    <mergeCell ref="M92:M96"/>
    <mergeCell ref="A97:A101"/>
    <mergeCell ref="B97:B101"/>
    <mergeCell ref="C97:C101"/>
    <mergeCell ref="L97:L101"/>
    <mergeCell ref="M97:M101"/>
    <mergeCell ref="H97:H101"/>
    <mergeCell ref="I97:I101"/>
    <mergeCell ref="J97:J101"/>
    <mergeCell ref="K97:K101"/>
    <mergeCell ref="A87:A91"/>
    <mergeCell ref="B87:B91"/>
    <mergeCell ref="C87:C91"/>
    <mergeCell ref="L87:L91"/>
    <mergeCell ref="M87:M91"/>
    <mergeCell ref="A82:A86"/>
    <mergeCell ref="B82:B86"/>
    <mergeCell ref="C82:C86"/>
    <mergeCell ref="L82:L86"/>
    <mergeCell ref="M82:M86"/>
    <mergeCell ref="H82:H86"/>
    <mergeCell ref="I82:I86"/>
    <mergeCell ref="J82:J86"/>
    <mergeCell ref="K82:K86"/>
    <mergeCell ref="H87:H91"/>
    <mergeCell ref="I87:I91"/>
    <mergeCell ref="J87:J91"/>
    <mergeCell ref="K87:K91"/>
    <mergeCell ref="A77:A81"/>
    <mergeCell ref="B77:B81"/>
    <mergeCell ref="C77:C81"/>
    <mergeCell ref="L77:L81"/>
    <mergeCell ref="M77:M81"/>
    <mergeCell ref="B72:B76"/>
    <mergeCell ref="A72:A76"/>
    <mergeCell ref="C72:C76"/>
    <mergeCell ref="L72:L76"/>
    <mergeCell ref="M72:M76"/>
    <mergeCell ref="M5:M6"/>
    <mergeCell ref="A7:A11"/>
    <mergeCell ref="B7:B11"/>
    <mergeCell ref="C7:C11"/>
    <mergeCell ref="H7:H11"/>
    <mergeCell ref="I7:I11"/>
    <mergeCell ref="J7:J11"/>
    <mergeCell ref="K7:K11"/>
    <mergeCell ref="L7:L11"/>
    <mergeCell ref="M7:M11"/>
    <mergeCell ref="A5:A6"/>
    <mergeCell ref="B5:B6"/>
    <mergeCell ref="C5:C6"/>
    <mergeCell ref="D5:G5"/>
    <mergeCell ref="H5:K5"/>
    <mergeCell ref="L5:L6"/>
    <mergeCell ref="K12:K16"/>
    <mergeCell ref="L12:L16"/>
    <mergeCell ref="M12:M16"/>
    <mergeCell ref="A17:A21"/>
    <mergeCell ref="B17:B21"/>
    <mergeCell ref="C17:C21"/>
    <mergeCell ref="H17:H21"/>
    <mergeCell ref="I17:I21"/>
    <mergeCell ref="J17:J21"/>
    <mergeCell ref="K17:K21"/>
    <mergeCell ref="A12:A16"/>
    <mergeCell ref="B12:B16"/>
    <mergeCell ref="C12:C16"/>
    <mergeCell ref="H12:H16"/>
    <mergeCell ref="I12:I16"/>
    <mergeCell ref="J12:J16"/>
    <mergeCell ref="L17:L21"/>
    <mergeCell ref="M17:M21"/>
    <mergeCell ref="A22:A26"/>
    <mergeCell ref="B22:B26"/>
    <mergeCell ref="C22:C26"/>
    <mergeCell ref="H22:H26"/>
    <mergeCell ref="I22:I26"/>
    <mergeCell ref="J22:J26"/>
    <mergeCell ref="K22:K26"/>
    <mergeCell ref="L22:L26"/>
    <mergeCell ref="M22:M26"/>
    <mergeCell ref="K37:K41"/>
    <mergeCell ref="L37:L41"/>
    <mergeCell ref="A27:A31"/>
    <mergeCell ref="B27:B31"/>
    <mergeCell ref="C27:C31"/>
    <mergeCell ref="L27:L31"/>
    <mergeCell ref="M27:M31"/>
    <mergeCell ref="A32:A36"/>
    <mergeCell ref="B32:B36"/>
    <mergeCell ref="C32:C36"/>
    <mergeCell ref="L32:L36"/>
    <mergeCell ref="M32:M36"/>
    <mergeCell ref="J27:J31"/>
    <mergeCell ref="K27:K31"/>
    <mergeCell ref="I32:I36"/>
    <mergeCell ref="J32:J36"/>
    <mergeCell ref="K32:K36"/>
    <mergeCell ref="B42:B46"/>
    <mergeCell ref="C42:C46"/>
    <mergeCell ref="H42:H46"/>
    <mergeCell ref="I42:I46"/>
    <mergeCell ref="J42:J46"/>
    <mergeCell ref="A37:A41"/>
    <mergeCell ref="B37:B41"/>
    <mergeCell ref="C37:C41"/>
    <mergeCell ref="H37:H41"/>
    <mergeCell ref="I37:I41"/>
    <mergeCell ref="J37:J41"/>
    <mergeCell ref="A67:A71"/>
    <mergeCell ref="B67:B71"/>
    <mergeCell ref="C67:C71"/>
    <mergeCell ref="L67:L71"/>
    <mergeCell ref="M67:M71"/>
    <mergeCell ref="A3:M3"/>
    <mergeCell ref="A62:A66"/>
    <mergeCell ref="B62:B66"/>
    <mergeCell ref="C62:C66"/>
    <mergeCell ref="L62:L66"/>
    <mergeCell ref="M62:M66"/>
    <mergeCell ref="A57:A61"/>
    <mergeCell ref="B57:B61"/>
    <mergeCell ref="C57:C61"/>
    <mergeCell ref="L57:L61"/>
    <mergeCell ref="M57:M61"/>
    <mergeCell ref="K42:K46"/>
    <mergeCell ref="L42:L46"/>
    <mergeCell ref="M42:M46"/>
    <mergeCell ref="H27:H31"/>
    <mergeCell ref="H32:H36"/>
    <mergeCell ref="I27:I31"/>
    <mergeCell ref="M37:M41"/>
    <mergeCell ref="A42:A46"/>
  </mergeCells>
  <pageMargins left="0.7" right="0.7" top="0.75" bottom="0.75" header="0.3" footer="0.3"/>
  <pageSetup paperSize="9" scale="69" fitToHeight="0" orientation="landscape" r:id="rId1"/>
  <rowBreaks count="1" manualBreakCount="1">
    <brk id="41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-0.249977111117893"/>
  </sheetPr>
  <dimension ref="A1:P243"/>
  <sheetViews>
    <sheetView topLeftCell="A215" workbookViewId="0">
      <selection activeCell="H63" sqref="H63"/>
    </sheetView>
  </sheetViews>
  <sheetFormatPr defaultColWidth="9.109375" defaultRowHeight="14.4"/>
  <cols>
    <col min="1" max="1" width="6.5546875" style="2" customWidth="1"/>
    <col min="2" max="2" width="38" style="7" customWidth="1"/>
    <col min="3" max="3" width="9.109375" style="7"/>
    <col min="4" max="4" width="9.109375" style="1"/>
    <col min="5" max="5" width="11.33203125" style="1" customWidth="1"/>
    <col min="6" max="7" width="9.109375" style="1"/>
    <col min="8" max="8" width="20.5546875" style="27" customWidth="1"/>
    <col min="9" max="9" width="12.88671875" style="27" customWidth="1"/>
    <col min="10" max="10" width="9.5546875" style="27" customWidth="1"/>
    <col min="11" max="11" width="9.6640625" style="27" customWidth="1"/>
    <col min="12" max="13" width="20.88671875" style="7" customWidth="1"/>
    <col min="14" max="16384" width="9.109375" style="7"/>
  </cols>
  <sheetData>
    <row r="1" spans="1:16">
      <c r="K1" s="27" t="s">
        <v>29</v>
      </c>
    </row>
    <row r="3" spans="1:16">
      <c r="A3" s="68" t="s">
        <v>33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</row>
    <row r="5" spans="1:16" ht="18.600000000000001" customHeight="1">
      <c r="A5" s="119" t="s">
        <v>0</v>
      </c>
      <c r="B5" s="69" t="s">
        <v>32</v>
      </c>
      <c r="C5" s="89" t="s">
        <v>15</v>
      </c>
      <c r="D5" s="67" t="s">
        <v>1</v>
      </c>
      <c r="E5" s="67"/>
      <c r="F5" s="67"/>
      <c r="G5" s="67"/>
      <c r="H5" s="121" t="s">
        <v>14</v>
      </c>
      <c r="I5" s="122"/>
      <c r="J5" s="122"/>
      <c r="K5" s="122"/>
      <c r="L5" s="74" t="s">
        <v>10</v>
      </c>
      <c r="M5" s="89" t="s">
        <v>27</v>
      </c>
    </row>
    <row r="6" spans="1:16" ht="37.799999999999997" customHeight="1">
      <c r="A6" s="120"/>
      <c r="B6" s="70"/>
      <c r="C6" s="97"/>
      <c r="D6" s="9" t="s">
        <v>17</v>
      </c>
      <c r="E6" s="9" t="s">
        <v>21</v>
      </c>
      <c r="F6" s="9" t="s">
        <v>22</v>
      </c>
      <c r="G6" s="17" t="s">
        <v>141</v>
      </c>
      <c r="H6" s="19" t="s">
        <v>2</v>
      </c>
      <c r="I6" s="26" t="s">
        <v>24</v>
      </c>
      <c r="J6" s="19" t="s">
        <v>25</v>
      </c>
      <c r="K6" s="19" t="s">
        <v>142</v>
      </c>
      <c r="L6" s="75"/>
      <c r="M6" s="90"/>
    </row>
    <row r="7" spans="1:16" ht="12" customHeight="1">
      <c r="A7" s="103"/>
      <c r="B7" s="91" t="s">
        <v>94</v>
      </c>
      <c r="C7" s="89" t="s">
        <v>95</v>
      </c>
      <c r="D7" s="13" t="s">
        <v>7</v>
      </c>
      <c r="E7" s="58">
        <f>E8+E10</f>
        <v>2812.64</v>
      </c>
      <c r="F7" s="20">
        <f>F17+F107+F182</f>
        <v>340.29999999999995</v>
      </c>
      <c r="G7" s="61">
        <v>12.1</v>
      </c>
      <c r="H7" s="123"/>
      <c r="I7" s="123"/>
      <c r="J7" s="123"/>
      <c r="K7" s="123"/>
      <c r="L7" s="69" t="s">
        <v>283</v>
      </c>
      <c r="M7" s="69"/>
    </row>
    <row r="8" spans="1:16" ht="11.4" customHeight="1">
      <c r="A8" s="104"/>
      <c r="B8" s="92"/>
      <c r="C8" s="97"/>
      <c r="D8" s="13" t="s">
        <v>3</v>
      </c>
      <c r="E8" s="58">
        <f>E108</f>
        <v>694.94</v>
      </c>
      <c r="F8" s="20">
        <f>F108+F18</f>
        <v>0</v>
      </c>
      <c r="G8" s="61">
        <v>0</v>
      </c>
      <c r="H8" s="124"/>
      <c r="I8" s="124"/>
      <c r="J8" s="124"/>
      <c r="K8" s="124"/>
      <c r="L8" s="70"/>
      <c r="M8" s="70"/>
    </row>
    <row r="9" spans="1:16" ht="12" customHeight="1">
      <c r="A9" s="104"/>
      <c r="B9" s="92"/>
      <c r="C9" s="97"/>
      <c r="D9" s="13" t="s">
        <v>4</v>
      </c>
      <c r="E9" s="58">
        <v>0</v>
      </c>
      <c r="F9" s="20">
        <v>0</v>
      </c>
      <c r="G9" s="61">
        <v>0</v>
      </c>
      <c r="H9" s="124"/>
      <c r="I9" s="124"/>
      <c r="J9" s="124"/>
      <c r="K9" s="124"/>
      <c r="L9" s="70"/>
      <c r="M9" s="70"/>
    </row>
    <row r="10" spans="1:16" ht="19.8" customHeight="1">
      <c r="A10" s="104"/>
      <c r="B10" s="92"/>
      <c r="C10" s="97"/>
      <c r="D10" s="13" t="s">
        <v>5</v>
      </c>
      <c r="E10" s="58">
        <f>E20+E110+E185</f>
        <v>2117.6999999999998</v>
      </c>
      <c r="F10" s="20">
        <f>F20+F110+F185</f>
        <v>340.29999999999995</v>
      </c>
      <c r="G10" s="61">
        <v>16.100000000000001</v>
      </c>
      <c r="H10" s="124"/>
      <c r="I10" s="124"/>
      <c r="J10" s="124"/>
      <c r="K10" s="124"/>
      <c r="L10" s="70"/>
      <c r="M10" s="70"/>
      <c r="N10" s="3"/>
      <c r="O10" s="3"/>
      <c r="P10" s="3"/>
    </row>
    <row r="11" spans="1:16" ht="13.8" hidden="1" customHeight="1">
      <c r="A11" s="104"/>
      <c r="B11" s="92"/>
      <c r="C11" s="97"/>
      <c r="D11" s="13" t="s">
        <v>6</v>
      </c>
      <c r="E11" s="13"/>
      <c r="F11" s="20"/>
      <c r="G11" s="20"/>
      <c r="H11" s="124"/>
      <c r="I11" s="124"/>
      <c r="J11" s="124"/>
      <c r="K11" s="124"/>
      <c r="L11" s="70"/>
      <c r="M11" s="70"/>
      <c r="N11" s="3"/>
      <c r="O11" s="3"/>
      <c r="P11" s="3"/>
    </row>
    <row r="12" spans="1:16" ht="13.8" customHeight="1">
      <c r="A12" s="104"/>
      <c r="B12" s="92"/>
      <c r="C12" s="97"/>
      <c r="D12" s="69" t="s">
        <v>6</v>
      </c>
      <c r="E12" s="69">
        <v>0</v>
      </c>
      <c r="F12" s="20">
        <v>0</v>
      </c>
      <c r="G12" s="20">
        <v>0</v>
      </c>
      <c r="H12" s="124"/>
      <c r="I12" s="124"/>
      <c r="J12" s="124"/>
      <c r="K12" s="124"/>
      <c r="L12" s="70"/>
      <c r="M12" s="70"/>
      <c r="N12" s="3"/>
      <c r="O12" s="3"/>
      <c r="P12" s="3"/>
    </row>
    <row r="13" spans="1:16" ht="9" hidden="1" customHeight="1">
      <c r="A13" s="104"/>
      <c r="B13" s="92"/>
      <c r="C13" s="97"/>
      <c r="D13" s="70"/>
      <c r="E13" s="70"/>
      <c r="F13" s="20">
        <v>0</v>
      </c>
      <c r="G13" s="20">
        <v>0</v>
      </c>
      <c r="H13" s="124"/>
      <c r="I13" s="124"/>
      <c r="J13" s="124"/>
      <c r="K13" s="124"/>
      <c r="L13" s="70"/>
      <c r="M13" s="70"/>
      <c r="N13" s="3"/>
      <c r="O13" s="3"/>
      <c r="P13" s="3"/>
    </row>
    <row r="14" spans="1:16" ht="13.8" hidden="1" customHeight="1">
      <c r="A14" s="104"/>
      <c r="B14" s="92"/>
      <c r="C14" s="97"/>
      <c r="D14" s="70"/>
      <c r="E14" s="70"/>
      <c r="F14" s="20">
        <v>0</v>
      </c>
      <c r="G14" s="20">
        <v>0</v>
      </c>
      <c r="H14" s="124"/>
      <c r="I14" s="124"/>
      <c r="J14" s="124"/>
      <c r="K14" s="124"/>
      <c r="L14" s="70"/>
      <c r="M14" s="70"/>
      <c r="N14" s="3"/>
      <c r="O14" s="3"/>
      <c r="P14" s="3"/>
    </row>
    <row r="15" spans="1:16" ht="13.8" hidden="1" customHeight="1">
      <c r="A15" s="104"/>
      <c r="B15" s="92"/>
      <c r="C15" s="97"/>
      <c r="D15" s="70"/>
      <c r="E15" s="70"/>
      <c r="F15" s="20">
        <v>0</v>
      </c>
      <c r="G15" s="20">
        <v>0</v>
      </c>
      <c r="H15" s="124"/>
      <c r="I15" s="124"/>
      <c r="J15" s="124"/>
      <c r="K15" s="124"/>
      <c r="L15" s="70"/>
      <c r="M15" s="70"/>
      <c r="N15" s="3"/>
      <c r="O15" s="3"/>
      <c r="P15" s="3"/>
    </row>
    <row r="16" spans="1:16" ht="13.8" hidden="1" customHeight="1">
      <c r="A16" s="105"/>
      <c r="B16" s="93"/>
      <c r="C16" s="90"/>
      <c r="D16" s="79"/>
      <c r="E16" s="79"/>
      <c r="F16" s="20">
        <v>0</v>
      </c>
      <c r="G16" s="20">
        <v>0</v>
      </c>
      <c r="H16" s="125"/>
      <c r="I16" s="125"/>
      <c r="J16" s="125"/>
      <c r="K16" s="125"/>
      <c r="L16" s="79"/>
      <c r="M16" s="79"/>
      <c r="N16" s="3"/>
      <c r="O16" s="3"/>
      <c r="P16" s="3"/>
    </row>
    <row r="17" spans="1:13" ht="11.4" customHeight="1">
      <c r="A17" s="66"/>
      <c r="B17" s="86" t="s">
        <v>96</v>
      </c>
      <c r="C17" s="67"/>
      <c r="D17" s="10" t="s">
        <v>7</v>
      </c>
      <c r="E17" s="20">
        <v>161</v>
      </c>
      <c r="F17" s="20">
        <v>23.36</v>
      </c>
      <c r="G17" s="20">
        <v>14.51</v>
      </c>
      <c r="H17" s="123"/>
      <c r="I17" s="123"/>
      <c r="J17" s="123"/>
      <c r="K17" s="123"/>
      <c r="L17" s="69"/>
      <c r="M17" s="69"/>
    </row>
    <row r="18" spans="1:13" ht="10.8" customHeight="1">
      <c r="A18" s="66"/>
      <c r="B18" s="87"/>
      <c r="C18" s="67"/>
      <c r="D18" s="10" t="s">
        <v>3</v>
      </c>
      <c r="E18" s="20">
        <v>0</v>
      </c>
      <c r="F18" s="20">
        <v>0</v>
      </c>
      <c r="G18" s="20">
        <v>0</v>
      </c>
      <c r="H18" s="124"/>
      <c r="I18" s="124"/>
      <c r="J18" s="124"/>
      <c r="K18" s="124"/>
      <c r="L18" s="70"/>
      <c r="M18" s="70"/>
    </row>
    <row r="19" spans="1:13" ht="10.8" customHeight="1">
      <c r="A19" s="66"/>
      <c r="B19" s="87"/>
      <c r="C19" s="67"/>
      <c r="D19" s="10" t="s">
        <v>4</v>
      </c>
      <c r="E19" s="20">
        <v>0</v>
      </c>
      <c r="F19" s="20">
        <v>0</v>
      </c>
      <c r="G19" s="20">
        <v>0</v>
      </c>
      <c r="H19" s="124"/>
      <c r="I19" s="124"/>
      <c r="J19" s="124"/>
      <c r="K19" s="124"/>
      <c r="L19" s="70"/>
      <c r="M19" s="70"/>
    </row>
    <row r="20" spans="1:13" ht="10.8" customHeight="1">
      <c r="A20" s="66"/>
      <c r="B20" s="87"/>
      <c r="C20" s="67"/>
      <c r="D20" s="10" t="s">
        <v>5</v>
      </c>
      <c r="E20" s="20">
        <v>161</v>
      </c>
      <c r="F20" s="20">
        <v>23.36</v>
      </c>
      <c r="G20" s="20">
        <v>14.51</v>
      </c>
      <c r="H20" s="124"/>
      <c r="I20" s="124"/>
      <c r="J20" s="124"/>
      <c r="K20" s="124"/>
      <c r="L20" s="70"/>
      <c r="M20" s="70"/>
    </row>
    <row r="21" spans="1:13" ht="11.4" customHeight="1">
      <c r="A21" s="66"/>
      <c r="B21" s="88"/>
      <c r="C21" s="67"/>
      <c r="D21" s="10" t="s">
        <v>6</v>
      </c>
      <c r="E21" s="20">
        <v>0</v>
      </c>
      <c r="F21" s="20">
        <v>0</v>
      </c>
      <c r="G21" s="20">
        <v>0</v>
      </c>
      <c r="H21" s="125"/>
      <c r="I21" s="125"/>
      <c r="J21" s="125"/>
      <c r="K21" s="125"/>
      <c r="L21" s="70"/>
      <c r="M21" s="70"/>
    </row>
    <row r="22" spans="1:13">
      <c r="A22" s="66" t="s">
        <v>11</v>
      </c>
      <c r="B22" s="63" t="s">
        <v>97</v>
      </c>
      <c r="C22" s="66"/>
      <c r="D22" s="10" t="s">
        <v>7</v>
      </c>
      <c r="E22" s="20">
        <v>75</v>
      </c>
      <c r="F22" s="20">
        <v>23.36</v>
      </c>
      <c r="G22" s="20">
        <v>31.15</v>
      </c>
      <c r="H22" s="83" t="s">
        <v>143</v>
      </c>
      <c r="I22" s="123">
        <v>1700</v>
      </c>
      <c r="J22" s="123">
        <v>475</v>
      </c>
      <c r="K22" s="123">
        <v>27.9</v>
      </c>
      <c r="L22" s="69" t="s">
        <v>146</v>
      </c>
      <c r="M22" s="69"/>
    </row>
    <row r="23" spans="1:13">
      <c r="A23" s="66"/>
      <c r="B23" s="64"/>
      <c r="C23" s="66"/>
      <c r="D23" s="10" t="s">
        <v>3</v>
      </c>
      <c r="E23" s="20">
        <v>0</v>
      </c>
      <c r="F23" s="20">
        <v>0</v>
      </c>
      <c r="G23" s="20">
        <v>0</v>
      </c>
      <c r="H23" s="84"/>
      <c r="I23" s="124"/>
      <c r="J23" s="124"/>
      <c r="K23" s="124"/>
      <c r="L23" s="70"/>
      <c r="M23" s="70"/>
    </row>
    <row r="24" spans="1:13">
      <c r="A24" s="66"/>
      <c r="B24" s="64"/>
      <c r="C24" s="66"/>
      <c r="D24" s="10" t="s">
        <v>4</v>
      </c>
      <c r="E24" s="20">
        <v>0</v>
      </c>
      <c r="F24" s="20">
        <v>0</v>
      </c>
      <c r="G24" s="20">
        <v>0</v>
      </c>
      <c r="H24" s="84"/>
      <c r="I24" s="124"/>
      <c r="J24" s="124"/>
      <c r="K24" s="124"/>
      <c r="L24" s="70"/>
      <c r="M24" s="70"/>
    </row>
    <row r="25" spans="1:13">
      <c r="A25" s="66"/>
      <c r="B25" s="64"/>
      <c r="C25" s="66"/>
      <c r="D25" s="10" t="s">
        <v>5</v>
      </c>
      <c r="E25" s="20">
        <v>75</v>
      </c>
      <c r="F25" s="20">
        <v>23.36</v>
      </c>
      <c r="G25" s="20">
        <v>31.15</v>
      </c>
      <c r="H25" s="84"/>
      <c r="I25" s="124"/>
      <c r="J25" s="124"/>
      <c r="K25" s="124"/>
      <c r="L25" s="70"/>
      <c r="M25" s="70"/>
    </row>
    <row r="26" spans="1:13">
      <c r="A26" s="66"/>
      <c r="B26" s="65"/>
      <c r="C26" s="66"/>
      <c r="D26" s="10" t="s">
        <v>6</v>
      </c>
      <c r="E26" s="20">
        <v>0</v>
      </c>
      <c r="F26" s="20">
        <v>0</v>
      </c>
      <c r="G26" s="20">
        <v>0</v>
      </c>
      <c r="H26" s="85"/>
      <c r="I26" s="125"/>
      <c r="J26" s="125"/>
      <c r="K26" s="125"/>
      <c r="L26" s="70"/>
      <c r="M26" s="70"/>
    </row>
    <row r="27" spans="1:13">
      <c r="A27" s="66" t="s">
        <v>8</v>
      </c>
      <c r="B27" s="63" t="s">
        <v>140</v>
      </c>
      <c r="C27" s="66"/>
      <c r="D27" s="10" t="s">
        <v>7</v>
      </c>
      <c r="E27" s="18">
        <v>0</v>
      </c>
      <c r="F27" s="18">
        <v>0</v>
      </c>
      <c r="G27" s="18">
        <v>0</v>
      </c>
      <c r="H27" s="123"/>
      <c r="I27" s="123"/>
      <c r="J27" s="123"/>
      <c r="K27" s="123"/>
      <c r="L27" s="69"/>
      <c r="M27" s="69"/>
    </row>
    <row r="28" spans="1:13">
      <c r="A28" s="66"/>
      <c r="B28" s="64"/>
      <c r="C28" s="66"/>
      <c r="D28" s="10" t="s">
        <v>3</v>
      </c>
      <c r="E28" s="18">
        <v>0</v>
      </c>
      <c r="F28" s="18">
        <v>0</v>
      </c>
      <c r="G28" s="18">
        <v>0</v>
      </c>
      <c r="H28" s="124"/>
      <c r="I28" s="124"/>
      <c r="J28" s="124"/>
      <c r="K28" s="124"/>
      <c r="L28" s="70"/>
      <c r="M28" s="70"/>
    </row>
    <row r="29" spans="1:13">
      <c r="A29" s="66"/>
      <c r="B29" s="64"/>
      <c r="C29" s="66"/>
      <c r="D29" s="10" t="s">
        <v>4</v>
      </c>
      <c r="E29" s="18">
        <v>0</v>
      </c>
      <c r="F29" s="18">
        <v>0</v>
      </c>
      <c r="G29" s="18">
        <v>0</v>
      </c>
      <c r="H29" s="124"/>
      <c r="I29" s="124"/>
      <c r="J29" s="124"/>
      <c r="K29" s="124"/>
      <c r="L29" s="70"/>
      <c r="M29" s="70"/>
    </row>
    <row r="30" spans="1:13">
      <c r="A30" s="66"/>
      <c r="B30" s="64"/>
      <c r="C30" s="66"/>
      <c r="D30" s="10" t="s">
        <v>5</v>
      </c>
      <c r="E30" s="10">
        <v>75</v>
      </c>
      <c r="F30" s="18">
        <v>0</v>
      </c>
      <c r="G30" s="18">
        <v>0</v>
      </c>
      <c r="H30" s="124"/>
      <c r="I30" s="124"/>
      <c r="J30" s="124"/>
      <c r="K30" s="124"/>
      <c r="L30" s="70"/>
      <c r="M30" s="70"/>
    </row>
    <row r="31" spans="1:13">
      <c r="A31" s="66"/>
      <c r="B31" s="65"/>
      <c r="C31" s="66"/>
      <c r="D31" s="10" t="s">
        <v>6</v>
      </c>
      <c r="E31" s="18">
        <v>0</v>
      </c>
      <c r="F31" s="18">
        <v>0</v>
      </c>
      <c r="G31" s="18">
        <v>0</v>
      </c>
      <c r="H31" s="125"/>
      <c r="I31" s="125"/>
      <c r="J31" s="125"/>
      <c r="K31" s="125"/>
      <c r="L31" s="70"/>
      <c r="M31" s="70"/>
    </row>
    <row r="32" spans="1:13">
      <c r="A32" s="66" t="s">
        <v>18</v>
      </c>
      <c r="B32" s="63" t="s">
        <v>98</v>
      </c>
      <c r="C32" s="66"/>
      <c r="D32" s="10" t="s">
        <v>7</v>
      </c>
      <c r="E32" s="10">
        <v>48</v>
      </c>
      <c r="F32" s="10">
        <v>19.36</v>
      </c>
      <c r="G32" s="10">
        <v>40.33</v>
      </c>
      <c r="H32" s="28"/>
      <c r="I32" s="28"/>
      <c r="J32" s="28"/>
      <c r="K32" s="28"/>
      <c r="L32" s="69"/>
      <c r="M32" s="69"/>
    </row>
    <row r="33" spans="1:13">
      <c r="A33" s="66"/>
      <c r="B33" s="64"/>
      <c r="C33" s="66"/>
      <c r="D33" s="10" t="s">
        <v>3</v>
      </c>
      <c r="E33" s="18">
        <v>0</v>
      </c>
      <c r="F33" s="18">
        <v>0</v>
      </c>
      <c r="G33" s="18">
        <v>0</v>
      </c>
      <c r="H33" s="28"/>
      <c r="I33" s="28"/>
      <c r="J33" s="28"/>
      <c r="K33" s="28"/>
      <c r="L33" s="70"/>
      <c r="M33" s="70"/>
    </row>
    <row r="34" spans="1:13">
      <c r="A34" s="66"/>
      <c r="B34" s="64"/>
      <c r="C34" s="66"/>
      <c r="D34" s="10" t="s">
        <v>4</v>
      </c>
      <c r="E34" s="18">
        <v>0</v>
      </c>
      <c r="F34" s="18">
        <v>0</v>
      </c>
      <c r="G34" s="18">
        <v>0</v>
      </c>
      <c r="H34" s="28"/>
      <c r="I34" s="28"/>
      <c r="J34" s="28"/>
      <c r="K34" s="28"/>
      <c r="L34" s="70"/>
      <c r="M34" s="70"/>
    </row>
    <row r="35" spans="1:13">
      <c r="A35" s="66"/>
      <c r="B35" s="64"/>
      <c r="C35" s="66"/>
      <c r="D35" s="10" t="s">
        <v>5</v>
      </c>
      <c r="E35" s="10">
        <v>48</v>
      </c>
      <c r="F35" s="10">
        <v>19.36</v>
      </c>
      <c r="G35" s="10">
        <v>40.33</v>
      </c>
      <c r="H35" s="28"/>
      <c r="I35" s="28"/>
      <c r="J35" s="28"/>
      <c r="K35" s="28"/>
      <c r="L35" s="70"/>
      <c r="M35" s="70"/>
    </row>
    <row r="36" spans="1:13">
      <c r="A36" s="66"/>
      <c r="B36" s="65"/>
      <c r="C36" s="66"/>
      <c r="D36" s="10" t="s">
        <v>6</v>
      </c>
      <c r="E36" s="18">
        <v>0</v>
      </c>
      <c r="F36" s="18">
        <v>0</v>
      </c>
      <c r="G36" s="18">
        <v>0</v>
      </c>
      <c r="H36" s="28"/>
      <c r="I36" s="28"/>
      <c r="J36" s="28"/>
      <c r="K36" s="28"/>
      <c r="L36" s="70"/>
      <c r="M36" s="70"/>
    </row>
    <row r="37" spans="1:13">
      <c r="A37" s="66" t="s">
        <v>99</v>
      </c>
      <c r="B37" s="63" t="s">
        <v>100</v>
      </c>
      <c r="C37" s="66"/>
      <c r="D37" s="10" t="s">
        <v>7</v>
      </c>
      <c r="E37" s="10">
        <v>22</v>
      </c>
      <c r="F37" s="18">
        <v>0</v>
      </c>
      <c r="G37" s="18">
        <v>0</v>
      </c>
      <c r="H37" s="28"/>
      <c r="I37" s="28"/>
      <c r="J37" s="28"/>
      <c r="K37" s="28"/>
      <c r="L37" s="69"/>
      <c r="M37" s="69"/>
    </row>
    <row r="38" spans="1:13">
      <c r="A38" s="66"/>
      <c r="B38" s="64"/>
      <c r="C38" s="66"/>
      <c r="D38" s="10" t="s">
        <v>3</v>
      </c>
      <c r="E38" s="18">
        <v>0</v>
      </c>
      <c r="F38" s="18">
        <v>0</v>
      </c>
      <c r="G38" s="18">
        <v>0</v>
      </c>
      <c r="H38" s="28"/>
      <c r="I38" s="28"/>
      <c r="J38" s="28"/>
      <c r="K38" s="28"/>
      <c r="L38" s="70"/>
      <c r="M38" s="70"/>
    </row>
    <row r="39" spans="1:13">
      <c r="A39" s="66"/>
      <c r="B39" s="64"/>
      <c r="C39" s="66"/>
      <c r="D39" s="10" t="s">
        <v>4</v>
      </c>
      <c r="E39" s="18">
        <v>0</v>
      </c>
      <c r="F39" s="18">
        <v>0</v>
      </c>
      <c r="G39" s="18">
        <v>0</v>
      </c>
      <c r="H39" s="28"/>
      <c r="I39" s="28"/>
      <c r="J39" s="28"/>
      <c r="K39" s="28"/>
      <c r="L39" s="70"/>
      <c r="M39" s="70"/>
    </row>
    <row r="40" spans="1:13">
      <c r="A40" s="66"/>
      <c r="B40" s="64"/>
      <c r="C40" s="66"/>
      <c r="D40" s="10" t="s">
        <v>5</v>
      </c>
      <c r="E40" s="10">
        <v>22</v>
      </c>
      <c r="F40" s="18">
        <v>0</v>
      </c>
      <c r="G40" s="18">
        <v>0</v>
      </c>
      <c r="H40" s="28"/>
      <c r="I40" s="28"/>
      <c r="J40" s="28"/>
      <c r="K40" s="28"/>
      <c r="L40" s="70"/>
      <c r="M40" s="70"/>
    </row>
    <row r="41" spans="1:13">
      <c r="A41" s="66"/>
      <c r="B41" s="65"/>
      <c r="C41" s="66"/>
      <c r="D41" s="10" t="s">
        <v>6</v>
      </c>
      <c r="E41" s="18">
        <v>0</v>
      </c>
      <c r="F41" s="18">
        <v>0</v>
      </c>
      <c r="G41" s="18">
        <v>0</v>
      </c>
      <c r="H41" s="28"/>
      <c r="I41" s="28"/>
      <c r="J41" s="28"/>
      <c r="K41" s="28"/>
      <c r="L41" s="70"/>
      <c r="M41" s="70"/>
    </row>
    <row r="42" spans="1:13">
      <c r="A42" s="66" t="s">
        <v>101</v>
      </c>
      <c r="B42" s="83" t="s">
        <v>102</v>
      </c>
      <c r="C42" s="67"/>
      <c r="D42" s="10" t="s">
        <v>7</v>
      </c>
      <c r="E42" s="10">
        <v>5</v>
      </c>
      <c r="F42" s="10">
        <v>4</v>
      </c>
      <c r="G42" s="10">
        <v>80</v>
      </c>
      <c r="H42" s="123"/>
      <c r="I42" s="123"/>
      <c r="J42" s="123"/>
      <c r="K42" s="123"/>
      <c r="L42" s="69"/>
      <c r="M42" s="69"/>
    </row>
    <row r="43" spans="1:13">
      <c r="A43" s="66"/>
      <c r="B43" s="84"/>
      <c r="C43" s="67"/>
      <c r="D43" s="10" t="s">
        <v>3</v>
      </c>
      <c r="E43" s="18">
        <v>0</v>
      </c>
      <c r="F43" s="18">
        <v>0</v>
      </c>
      <c r="G43" s="18">
        <v>0</v>
      </c>
      <c r="H43" s="124"/>
      <c r="I43" s="124"/>
      <c r="J43" s="124"/>
      <c r="K43" s="124"/>
      <c r="L43" s="70"/>
      <c r="M43" s="70"/>
    </row>
    <row r="44" spans="1:13">
      <c r="A44" s="66"/>
      <c r="B44" s="84"/>
      <c r="C44" s="67"/>
      <c r="D44" s="10" t="s">
        <v>4</v>
      </c>
      <c r="E44" s="18">
        <v>0</v>
      </c>
      <c r="F44" s="18">
        <v>0</v>
      </c>
      <c r="G44" s="18">
        <v>0</v>
      </c>
      <c r="H44" s="124"/>
      <c r="I44" s="124"/>
      <c r="J44" s="124"/>
      <c r="K44" s="124"/>
      <c r="L44" s="70"/>
      <c r="M44" s="70"/>
    </row>
    <row r="45" spans="1:13">
      <c r="A45" s="66"/>
      <c r="B45" s="84"/>
      <c r="C45" s="67"/>
      <c r="D45" s="10" t="s">
        <v>5</v>
      </c>
      <c r="E45" s="10">
        <v>5</v>
      </c>
      <c r="F45" s="10">
        <v>4</v>
      </c>
      <c r="G45" s="10">
        <v>80</v>
      </c>
      <c r="H45" s="124"/>
      <c r="I45" s="124"/>
      <c r="J45" s="124"/>
      <c r="K45" s="124"/>
      <c r="L45" s="70"/>
      <c r="M45" s="70"/>
    </row>
    <row r="46" spans="1:13">
      <c r="A46" s="66"/>
      <c r="B46" s="85"/>
      <c r="C46" s="67"/>
      <c r="D46" s="10" t="s">
        <v>6</v>
      </c>
      <c r="E46" s="18">
        <v>0</v>
      </c>
      <c r="F46" s="18">
        <v>0</v>
      </c>
      <c r="G46" s="18">
        <v>0</v>
      </c>
      <c r="H46" s="125"/>
      <c r="I46" s="125"/>
      <c r="J46" s="125"/>
      <c r="K46" s="125"/>
      <c r="L46" s="70"/>
      <c r="M46" s="70"/>
    </row>
    <row r="47" spans="1:13">
      <c r="A47" s="66" t="s">
        <v>12</v>
      </c>
      <c r="B47" s="63" t="s">
        <v>103</v>
      </c>
      <c r="C47" s="66"/>
      <c r="D47" s="10" t="s">
        <v>7</v>
      </c>
      <c r="E47" s="20">
        <v>86</v>
      </c>
      <c r="F47" s="18">
        <v>0</v>
      </c>
      <c r="G47" s="18">
        <v>0</v>
      </c>
      <c r="H47" s="83"/>
      <c r="I47" s="123"/>
      <c r="J47" s="123"/>
      <c r="K47" s="123"/>
      <c r="L47" s="69"/>
      <c r="M47" s="69"/>
    </row>
    <row r="48" spans="1:13">
      <c r="A48" s="66"/>
      <c r="B48" s="64"/>
      <c r="C48" s="66"/>
      <c r="D48" s="10" t="s">
        <v>3</v>
      </c>
      <c r="E48" s="18">
        <v>0</v>
      </c>
      <c r="F48" s="18">
        <v>0</v>
      </c>
      <c r="G48" s="18">
        <v>0</v>
      </c>
      <c r="H48" s="84"/>
      <c r="I48" s="124"/>
      <c r="J48" s="124"/>
      <c r="K48" s="124"/>
      <c r="L48" s="70"/>
      <c r="M48" s="70"/>
    </row>
    <row r="49" spans="1:13">
      <c r="A49" s="66"/>
      <c r="B49" s="64"/>
      <c r="C49" s="66"/>
      <c r="D49" s="10" t="s">
        <v>4</v>
      </c>
      <c r="E49" s="18">
        <v>0</v>
      </c>
      <c r="F49" s="18">
        <v>0</v>
      </c>
      <c r="G49" s="18">
        <v>0</v>
      </c>
      <c r="H49" s="84"/>
      <c r="I49" s="124"/>
      <c r="J49" s="124"/>
      <c r="K49" s="124"/>
      <c r="L49" s="70"/>
      <c r="M49" s="70"/>
    </row>
    <row r="50" spans="1:13">
      <c r="A50" s="66"/>
      <c r="B50" s="64"/>
      <c r="C50" s="66"/>
      <c r="D50" s="10" t="s">
        <v>5</v>
      </c>
      <c r="E50" s="10">
        <v>86</v>
      </c>
      <c r="F50" s="18">
        <v>0</v>
      </c>
      <c r="G50" s="18">
        <v>0</v>
      </c>
      <c r="H50" s="84"/>
      <c r="I50" s="124"/>
      <c r="J50" s="124"/>
      <c r="K50" s="124"/>
      <c r="L50" s="70"/>
      <c r="M50" s="70"/>
    </row>
    <row r="51" spans="1:13">
      <c r="A51" s="66"/>
      <c r="B51" s="65"/>
      <c r="C51" s="66"/>
      <c r="D51" s="10" t="s">
        <v>6</v>
      </c>
      <c r="E51" s="18">
        <v>0</v>
      </c>
      <c r="F51" s="18">
        <v>0</v>
      </c>
      <c r="G51" s="18">
        <v>0</v>
      </c>
      <c r="H51" s="85"/>
      <c r="I51" s="125"/>
      <c r="J51" s="125"/>
      <c r="K51" s="125"/>
      <c r="L51" s="70"/>
      <c r="M51" s="70"/>
    </row>
    <row r="52" spans="1:13">
      <c r="A52" s="66" t="s">
        <v>13</v>
      </c>
      <c r="B52" s="63" t="s">
        <v>104</v>
      </c>
      <c r="C52" s="66"/>
      <c r="D52" s="10" t="s">
        <v>7</v>
      </c>
      <c r="E52" s="10">
        <v>21</v>
      </c>
      <c r="F52" s="18">
        <v>0</v>
      </c>
      <c r="G52" s="18">
        <v>0</v>
      </c>
      <c r="H52" s="123"/>
      <c r="I52" s="123"/>
      <c r="J52" s="123"/>
      <c r="K52" s="123"/>
      <c r="L52" s="69"/>
      <c r="M52" s="69"/>
    </row>
    <row r="53" spans="1:13">
      <c r="A53" s="66"/>
      <c r="B53" s="64"/>
      <c r="C53" s="66"/>
      <c r="D53" s="10" t="s">
        <v>3</v>
      </c>
      <c r="E53" s="18">
        <v>0</v>
      </c>
      <c r="F53" s="18">
        <v>0</v>
      </c>
      <c r="G53" s="18">
        <v>0</v>
      </c>
      <c r="H53" s="124"/>
      <c r="I53" s="124"/>
      <c r="J53" s="124"/>
      <c r="K53" s="124"/>
      <c r="L53" s="70"/>
      <c r="M53" s="70"/>
    </row>
    <row r="54" spans="1:13">
      <c r="A54" s="66"/>
      <c r="B54" s="64"/>
      <c r="C54" s="66"/>
      <c r="D54" s="10" t="s">
        <v>4</v>
      </c>
      <c r="E54" s="18">
        <v>0</v>
      </c>
      <c r="F54" s="18">
        <v>0</v>
      </c>
      <c r="G54" s="18">
        <v>0</v>
      </c>
      <c r="H54" s="124"/>
      <c r="I54" s="124"/>
      <c r="J54" s="124"/>
      <c r="K54" s="124"/>
      <c r="L54" s="70"/>
      <c r="M54" s="70"/>
    </row>
    <row r="55" spans="1:13">
      <c r="A55" s="66"/>
      <c r="B55" s="64"/>
      <c r="C55" s="66"/>
      <c r="D55" s="10" t="s">
        <v>5</v>
      </c>
      <c r="E55" s="10">
        <v>21</v>
      </c>
      <c r="F55" s="18">
        <v>0</v>
      </c>
      <c r="G55" s="18">
        <v>0</v>
      </c>
      <c r="H55" s="124"/>
      <c r="I55" s="124"/>
      <c r="J55" s="124"/>
      <c r="K55" s="124"/>
      <c r="L55" s="70"/>
      <c r="M55" s="70"/>
    </row>
    <row r="56" spans="1:13">
      <c r="A56" s="66"/>
      <c r="B56" s="65"/>
      <c r="C56" s="66"/>
      <c r="D56" s="10" t="s">
        <v>6</v>
      </c>
      <c r="E56" s="18">
        <v>0</v>
      </c>
      <c r="F56" s="18">
        <v>0</v>
      </c>
      <c r="G56" s="18">
        <v>0</v>
      </c>
      <c r="H56" s="125"/>
      <c r="I56" s="125"/>
      <c r="J56" s="125"/>
      <c r="K56" s="125"/>
      <c r="L56" s="70"/>
      <c r="M56" s="70"/>
    </row>
    <row r="57" spans="1:13">
      <c r="A57" s="66" t="s">
        <v>19</v>
      </c>
      <c r="B57" s="63" t="s">
        <v>105</v>
      </c>
      <c r="C57" s="66"/>
      <c r="D57" s="10" t="s">
        <v>7</v>
      </c>
      <c r="E57" s="10">
        <v>11</v>
      </c>
      <c r="F57" s="18">
        <v>0</v>
      </c>
      <c r="G57" s="18">
        <v>0</v>
      </c>
      <c r="H57" s="28"/>
      <c r="I57" s="28"/>
      <c r="J57" s="28"/>
      <c r="K57" s="28"/>
      <c r="L57" s="69"/>
      <c r="M57" s="69"/>
    </row>
    <row r="58" spans="1:13">
      <c r="A58" s="66"/>
      <c r="B58" s="64"/>
      <c r="C58" s="66"/>
      <c r="D58" s="10" t="s">
        <v>3</v>
      </c>
      <c r="E58" s="18">
        <v>0</v>
      </c>
      <c r="F58" s="18">
        <v>0</v>
      </c>
      <c r="G58" s="18">
        <v>0</v>
      </c>
      <c r="H58" s="28"/>
      <c r="I58" s="28"/>
      <c r="J58" s="28"/>
      <c r="K58" s="28"/>
      <c r="L58" s="70"/>
      <c r="M58" s="70"/>
    </row>
    <row r="59" spans="1:13">
      <c r="A59" s="66"/>
      <c r="B59" s="64"/>
      <c r="C59" s="66"/>
      <c r="D59" s="10" t="s">
        <v>4</v>
      </c>
      <c r="E59" s="18">
        <v>0</v>
      </c>
      <c r="F59" s="18">
        <v>0</v>
      </c>
      <c r="G59" s="18">
        <v>0</v>
      </c>
      <c r="H59" s="28"/>
      <c r="I59" s="28"/>
      <c r="J59" s="28"/>
      <c r="K59" s="28"/>
      <c r="L59" s="70"/>
      <c r="M59" s="70"/>
    </row>
    <row r="60" spans="1:13">
      <c r="A60" s="66"/>
      <c r="B60" s="64"/>
      <c r="C60" s="66"/>
      <c r="D60" s="10" t="s">
        <v>5</v>
      </c>
      <c r="E60" s="10">
        <v>11</v>
      </c>
      <c r="F60" s="18">
        <v>0</v>
      </c>
      <c r="G60" s="18">
        <v>0</v>
      </c>
      <c r="H60" s="28"/>
      <c r="I60" s="28"/>
      <c r="J60" s="28"/>
      <c r="K60" s="28"/>
      <c r="L60" s="70"/>
      <c r="M60" s="70"/>
    </row>
    <row r="61" spans="1:13">
      <c r="A61" s="66"/>
      <c r="B61" s="65"/>
      <c r="C61" s="66"/>
      <c r="D61" s="10" t="s">
        <v>6</v>
      </c>
      <c r="E61" s="18">
        <v>0</v>
      </c>
      <c r="F61" s="18">
        <v>0</v>
      </c>
      <c r="G61" s="18">
        <v>0</v>
      </c>
      <c r="H61" s="28"/>
      <c r="I61" s="28"/>
      <c r="J61" s="28"/>
      <c r="K61" s="28"/>
      <c r="L61" s="70"/>
      <c r="M61" s="70"/>
    </row>
    <row r="62" spans="1:13">
      <c r="A62" s="66" t="s">
        <v>20</v>
      </c>
      <c r="B62" s="63" t="s">
        <v>106</v>
      </c>
      <c r="C62" s="66"/>
      <c r="D62" s="10" t="s">
        <v>7</v>
      </c>
      <c r="E62" s="10">
        <v>10</v>
      </c>
      <c r="F62" s="18">
        <v>0</v>
      </c>
      <c r="G62" s="18">
        <v>0</v>
      </c>
      <c r="H62" s="28"/>
      <c r="I62" s="28"/>
      <c r="J62" s="28"/>
      <c r="K62" s="28"/>
      <c r="L62" s="69"/>
      <c r="M62" s="69"/>
    </row>
    <row r="63" spans="1:13">
      <c r="A63" s="66"/>
      <c r="B63" s="64"/>
      <c r="C63" s="66"/>
      <c r="D63" s="10" t="s">
        <v>3</v>
      </c>
      <c r="E63" s="18">
        <v>0</v>
      </c>
      <c r="F63" s="18">
        <v>0</v>
      </c>
      <c r="G63" s="18">
        <v>0</v>
      </c>
      <c r="H63" s="28"/>
      <c r="I63" s="28"/>
      <c r="J63" s="28"/>
      <c r="K63" s="28"/>
      <c r="L63" s="70"/>
      <c r="M63" s="70"/>
    </row>
    <row r="64" spans="1:13">
      <c r="A64" s="66"/>
      <c r="B64" s="64"/>
      <c r="C64" s="66"/>
      <c r="D64" s="10" t="s">
        <v>4</v>
      </c>
      <c r="E64" s="18">
        <v>0</v>
      </c>
      <c r="F64" s="18">
        <v>0</v>
      </c>
      <c r="G64" s="18">
        <v>0</v>
      </c>
      <c r="H64" s="28"/>
      <c r="I64" s="28"/>
      <c r="J64" s="28"/>
      <c r="K64" s="28"/>
      <c r="L64" s="70"/>
      <c r="M64" s="70"/>
    </row>
    <row r="65" spans="1:13">
      <c r="A65" s="66"/>
      <c r="B65" s="64"/>
      <c r="C65" s="66"/>
      <c r="D65" s="10" t="s">
        <v>5</v>
      </c>
      <c r="E65" s="10">
        <v>10</v>
      </c>
      <c r="F65" s="18">
        <v>0</v>
      </c>
      <c r="G65" s="18">
        <v>0</v>
      </c>
      <c r="H65" s="28"/>
      <c r="I65" s="28"/>
      <c r="J65" s="28"/>
      <c r="K65" s="28"/>
      <c r="L65" s="70"/>
      <c r="M65" s="70"/>
    </row>
    <row r="66" spans="1:13">
      <c r="A66" s="66"/>
      <c r="B66" s="65"/>
      <c r="C66" s="66"/>
      <c r="D66" s="10" t="s">
        <v>6</v>
      </c>
      <c r="E66" s="18">
        <v>0</v>
      </c>
      <c r="F66" s="18">
        <v>0</v>
      </c>
      <c r="G66" s="18">
        <v>0</v>
      </c>
      <c r="H66" s="28"/>
      <c r="I66" s="28"/>
      <c r="J66" s="28"/>
      <c r="K66" s="28"/>
      <c r="L66" s="70"/>
      <c r="M66" s="70"/>
    </row>
    <row r="67" spans="1:13">
      <c r="A67" s="66" t="s">
        <v>107</v>
      </c>
      <c r="B67" s="63" t="s">
        <v>108</v>
      </c>
      <c r="C67" s="66"/>
      <c r="D67" s="10" t="s">
        <v>7</v>
      </c>
      <c r="E67" s="10">
        <v>7</v>
      </c>
      <c r="F67" s="18">
        <v>0</v>
      </c>
      <c r="G67" s="18">
        <v>0</v>
      </c>
      <c r="H67" s="28"/>
      <c r="I67" s="28"/>
      <c r="J67" s="28"/>
      <c r="K67" s="28"/>
      <c r="L67" s="67"/>
      <c r="M67" s="67"/>
    </row>
    <row r="68" spans="1:13">
      <c r="A68" s="66"/>
      <c r="B68" s="64"/>
      <c r="C68" s="66"/>
      <c r="D68" s="10" t="s">
        <v>3</v>
      </c>
      <c r="E68" s="18">
        <v>0</v>
      </c>
      <c r="F68" s="18">
        <v>0</v>
      </c>
      <c r="G68" s="18">
        <v>0</v>
      </c>
      <c r="H68" s="28"/>
      <c r="I68" s="28"/>
      <c r="J68" s="28"/>
      <c r="K68" s="28"/>
      <c r="L68" s="67"/>
      <c r="M68" s="67"/>
    </row>
    <row r="69" spans="1:13">
      <c r="A69" s="66"/>
      <c r="B69" s="64"/>
      <c r="C69" s="66"/>
      <c r="D69" s="10" t="s">
        <v>4</v>
      </c>
      <c r="E69" s="18">
        <v>0</v>
      </c>
      <c r="F69" s="18">
        <v>0</v>
      </c>
      <c r="G69" s="18">
        <v>0</v>
      </c>
      <c r="H69" s="28"/>
      <c r="I69" s="28"/>
      <c r="J69" s="28"/>
      <c r="K69" s="28"/>
      <c r="L69" s="67"/>
      <c r="M69" s="67"/>
    </row>
    <row r="70" spans="1:13">
      <c r="A70" s="66"/>
      <c r="B70" s="64"/>
      <c r="C70" s="66"/>
      <c r="D70" s="10" t="s">
        <v>5</v>
      </c>
      <c r="E70" s="10">
        <v>7</v>
      </c>
      <c r="F70" s="18">
        <v>0</v>
      </c>
      <c r="G70" s="18">
        <v>0</v>
      </c>
      <c r="H70" s="28"/>
      <c r="I70" s="28"/>
      <c r="J70" s="28"/>
      <c r="K70" s="28"/>
      <c r="L70" s="67"/>
      <c r="M70" s="67"/>
    </row>
    <row r="71" spans="1:13">
      <c r="A71" s="66"/>
      <c r="B71" s="65"/>
      <c r="C71" s="66"/>
      <c r="D71" s="10" t="s">
        <v>6</v>
      </c>
      <c r="E71" s="18">
        <v>0</v>
      </c>
      <c r="F71" s="18">
        <v>0</v>
      </c>
      <c r="G71" s="18">
        <v>0</v>
      </c>
      <c r="H71" s="28"/>
      <c r="I71" s="28"/>
      <c r="J71" s="28"/>
      <c r="K71" s="28"/>
      <c r="L71" s="67"/>
      <c r="M71" s="67"/>
    </row>
    <row r="72" spans="1:13">
      <c r="A72" s="103" t="s">
        <v>109</v>
      </c>
      <c r="B72" s="63" t="s">
        <v>110</v>
      </c>
      <c r="C72" s="103"/>
      <c r="D72" s="10" t="s">
        <v>7</v>
      </c>
      <c r="E72" s="10">
        <v>3</v>
      </c>
      <c r="F72" s="18">
        <v>0</v>
      </c>
      <c r="G72" s="18">
        <v>0</v>
      </c>
      <c r="H72" s="28"/>
      <c r="I72" s="28"/>
      <c r="J72" s="28"/>
      <c r="K72" s="28"/>
      <c r="L72" s="69"/>
      <c r="M72" s="69"/>
    </row>
    <row r="73" spans="1:13">
      <c r="A73" s="104"/>
      <c r="B73" s="106"/>
      <c r="C73" s="104"/>
      <c r="D73" s="10" t="s">
        <v>3</v>
      </c>
      <c r="E73" s="18">
        <v>0</v>
      </c>
      <c r="F73" s="18">
        <v>0</v>
      </c>
      <c r="G73" s="18">
        <v>0</v>
      </c>
      <c r="H73" s="28"/>
      <c r="I73" s="28"/>
      <c r="J73" s="28"/>
      <c r="K73" s="28"/>
      <c r="L73" s="70"/>
      <c r="M73" s="70"/>
    </row>
    <row r="74" spans="1:13">
      <c r="A74" s="104"/>
      <c r="B74" s="106"/>
      <c r="C74" s="104"/>
      <c r="D74" s="10" t="s">
        <v>4</v>
      </c>
      <c r="E74" s="18">
        <v>0</v>
      </c>
      <c r="F74" s="18">
        <v>0</v>
      </c>
      <c r="G74" s="18">
        <v>0</v>
      </c>
      <c r="H74" s="28"/>
      <c r="I74" s="28"/>
      <c r="J74" s="28"/>
      <c r="K74" s="28"/>
      <c r="L74" s="70"/>
      <c r="M74" s="70"/>
    </row>
    <row r="75" spans="1:13">
      <c r="A75" s="104"/>
      <c r="B75" s="106"/>
      <c r="C75" s="104"/>
      <c r="D75" s="10" t="s">
        <v>5</v>
      </c>
      <c r="E75" s="10">
        <v>3</v>
      </c>
      <c r="F75" s="18">
        <v>0</v>
      </c>
      <c r="G75" s="18">
        <v>0</v>
      </c>
      <c r="H75" s="28"/>
      <c r="I75" s="28"/>
      <c r="J75" s="28"/>
      <c r="K75" s="28"/>
      <c r="L75" s="70"/>
      <c r="M75" s="70"/>
    </row>
    <row r="76" spans="1:13">
      <c r="A76" s="105"/>
      <c r="B76" s="107"/>
      <c r="C76" s="105"/>
      <c r="D76" s="10" t="s">
        <v>6</v>
      </c>
      <c r="E76" s="18">
        <v>0</v>
      </c>
      <c r="F76" s="18">
        <v>0</v>
      </c>
      <c r="G76" s="18">
        <v>0</v>
      </c>
      <c r="H76" s="28"/>
      <c r="I76" s="28"/>
      <c r="J76" s="28"/>
      <c r="K76" s="28"/>
      <c r="L76" s="79"/>
      <c r="M76" s="79"/>
    </row>
    <row r="77" spans="1:13">
      <c r="A77" s="103" t="s">
        <v>16</v>
      </c>
      <c r="B77" s="63" t="s">
        <v>111</v>
      </c>
      <c r="C77" s="103"/>
      <c r="D77" s="10" t="s">
        <v>7</v>
      </c>
      <c r="E77" s="10">
        <v>55</v>
      </c>
      <c r="F77" s="18">
        <v>0</v>
      </c>
      <c r="G77" s="18">
        <v>0</v>
      </c>
      <c r="H77" s="28"/>
      <c r="I77" s="28"/>
      <c r="J77" s="28"/>
      <c r="K77" s="28"/>
      <c r="L77" s="69"/>
      <c r="M77" s="69"/>
    </row>
    <row r="78" spans="1:13">
      <c r="A78" s="104"/>
      <c r="B78" s="64"/>
      <c r="C78" s="104"/>
      <c r="D78" s="10" t="s">
        <v>3</v>
      </c>
      <c r="E78" s="18">
        <v>0</v>
      </c>
      <c r="F78" s="18">
        <v>0</v>
      </c>
      <c r="G78" s="18">
        <v>0</v>
      </c>
      <c r="H78" s="28"/>
      <c r="I78" s="28"/>
      <c r="J78" s="28"/>
      <c r="K78" s="28"/>
      <c r="L78" s="70"/>
      <c r="M78" s="70"/>
    </row>
    <row r="79" spans="1:13">
      <c r="A79" s="104"/>
      <c r="B79" s="64"/>
      <c r="C79" s="104"/>
      <c r="D79" s="10" t="s">
        <v>4</v>
      </c>
      <c r="E79" s="18">
        <v>0</v>
      </c>
      <c r="F79" s="18">
        <v>0</v>
      </c>
      <c r="G79" s="18">
        <v>0</v>
      </c>
      <c r="H79" s="28"/>
      <c r="I79" s="28"/>
      <c r="J79" s="28"/>
      <c r="K79" s="28"/>
      <c r="L79" s="70"/>
      <c r="M79" s="70"/>
    </row>
    <row r="80" spans="1:13">
      <c r="A80" s="104"/>
      <c r="B80" s="64"/>
      <c r="C80" s="104"/>
      <c r="D80" s="10" t="s">
        <v>5</v>
      </c>
      <c r="E80" s="10">
        <v>55</v>
      </c>
      <c r="F80" s="18">
        <v>0</v>
      </c>
      <c r="G80" s="18">
        <v>0</v>
      </c>
      <c r="H80" s="28"/>
      <c r="I80" s="28"/>
      <c r="J80" s="28"/>
      <c r="K80" s="28"/>
      <c r="L80" s="70"/>
      <c r="M80" s="70"/>
    </row>
    <row r="81" spans="1:13">
      <c r="A81" s="105"/>
      <c r="B81" s="65"/>
      <c r="C81" s="105"/>
      <c r="D81" s="10" t="s">
        <v>6</v>
      </c>
      <c r="E81" s="18">
        <v>0</v>
      </c>
      <c r="F81" s="18">
        <v>0</v>
      </c>
      <c r="G81" s="18">
        <v>0</v>
      </c>
      <c r="H81" s="28"/>
      <c r="I81" s="28"/>
      <c r="J81" s="28"/>
      <c r="K81" s="28"/>
      <c r="L81" s="79"/>
      <c r="M81" s="79"/>
    </row>
    <row r="82" spans="1:13">
      <c r="A82" s="103" t="s">
        <v>30</v>
      </c>
      <c r="B82" s="63" t="s">
        <v>112</v>
      </c>
      <c r="C82" s="103"/>
      <c r="D82" s="10" t="s">
        <v>7</v>
      </c>
      <c r="E82" s="10">
        <v>15</v>
      </c>
      <c r="F82" s="18">
        <v>0</v>
      </c>
      <c r="G82" s="18">
        <v>0</v>
      </c>
      <c r="H82" s="28"/>
      <c r="I82" s="28"/>
      <c r="J82" s="28"/>
      <c r="K82" s="28"/>
      <c r="L82" s="69"/>
      <c r="M82" s="69"/>
    </row>
    <row r="83" spans="1:13">
      <c r="A83" s="104"/>
      <c r="B83" s="106"/>
      <c r="C83" s="104"/>
      <c r="D83" s="10" t="s">
        <v>3</v>
      </c>
      <c r="E83" s="18">
        <v>0</v>
      </c>
      <c r="F83" s="18">
        <v>0</v>
      </c>
      <c r="G83" s="18">
        <v>0</v>
      </c>
      <c r="H83" s="28"/>
      <c r="I83" s="28"/>
      <c r="J83" s="28"/>
      <c r="K83" s="28"/>
      <c r="L83" s="70"/>
      <c r="M83" s="70"/>
    </row>
    <row r="84" spans="1:13">
      <c r="A84" s="104"/>
      <c r="B84" s="106"/>
      <c r="C84" s="104"/>
      <c r="D84" s="10" t="s">
        <v>4</v>
      </c>
      <c r="E84" s="18">
        <v>0</v>
      </c>
      <c r="F84" s="18">
        <v>0</v>
      </c>
      <c r="G84" s="18">
        <v>0</v>
      </c>
      <c r="H84" s="28"/>
      <c r="I84" s="28"/>
      <c r="J84" s="28"/>
      <c r="K84" s="28"/>
      <c r="L84" s="70"/>
      <c r="M84" s="70"/>
    </row>
    <row r="85" spans="1:13">
      <c r="A85" s="104"/>
      <c r="B85" s="106"/>
      <c r="C85" s="104"/>
      <c r="D85" s="10" t="s">
        <v>5</v>
      </c>
      <c r="E85" s="10">
        <v>15</v>
      </c>
      <c r="F85" s="18">
        <v>0</v>
      </c>
      <c r="G85" s="18">
        <v>0</v>
      </c>
      <c r="H85" s="28"/>
      <c r="I85" s="28"/>
      <c r="J85" s="28"/>
      <c r="K85" s="28"/>
      <c r="L85" s="70"/>
      <c r="M85" s="70"/>
    </row>
    <row r="86" spans="1:13">
      <c r="A86" s="105"/>
      <c r="B86" s="107"/>
      <c r="C86" s="105"/>
      <c r="D86" s="10" t="s">
        <v>6</v>
      </c>
      <c r="E86" s="18">
        <v>0</v>
      </c>
      <c r="F86" s="18">
        <v>0</v>
      </c>
      <c r="G86" s="18">
        <v>0</v>
      </c>
      <c r="H86" s="28"/>
      <c r="I86" s="28"/>
      <c r="J86" s="28"/>
      <c r="K86" s="28"/>
      <c r="L86" s="79"/>
      <c r="M86" s="79"/>
    </row>
    <row r="87" spans="1:13">
      <c r="A87" s="103" t="s">
        <v>31</v>
      </c>
      <c r="B87" s="63" t="s">
        <v>113</v>
      </c>
      <c r="C87" s="103"/>
      <c r="D87" s="10" t="s">
        <v>7</v>
      </c>
      <c r="E87" s="10">
        <v>10</v>
      </c>
      <c r="F87" s="18">
        <v>0</v>
      </c>
      <c r="G87" s="18">
        <v>0</v>
      </c>
      <c r="H87" s="28"/>
      <c r="I87" s="28"/>
      <c r="J87" s="28"/>
      <c r="K87" s="28"/>
      <c r="L87" s="69"/>
      <c r="M87" s="69"/>
    </row>
    <row r="88" spans="1:13">
      <c r="A88" s="104"/>
      <c r="B88" s="106"/>
      <c r="C88" s="104"/>
      <c r="D88" s="10" t="s">
        <v>3</v>
      </c>
      <c r="E88" s="18">
        <v>0</v>
      </c>
      <c r="F88" s="18">
        <v>0</v>
      </c>
      <c r="G88" s="18">
        <v>0</v>
      </c>
      <c r="H88" s="28"/>
      <c r="I88" s="28"/>
      <c r="J88" s="28"/>
      <c r="K88" s="28"/>
      <c r="L88" s="70"/>
      <c r="M88" s="70"/>
    </row>
    <row r="89" spans="1:13">
      <c r="A89" s="104"/>
      <c r="B89" s="106"/>
      <c r="C89" s="104"/>
      <c r="D89" s="10" t="s">
        <v>4</v>
      </c>
      <c r="E89" s="18">
        <v>0</v>
      </c>
      <c r="F89" s="18">
        <v>0</v>
      </c>
      <c r="G89" s="18">
        <v>0</v>
      </c>
      <c r="H89" s="28"/>
      <c r="I89" s="28"/>
      <c r="J89" s="28"/>
      <c r="K89" s="28"/>
      <c r="L89" s="70"/>
      <c r="M89" s="70"/>
    </row>
    <row r="90" spans="1:13">
      <c r="A90" s="104"/>
      <c r="B90" s="106"/>
      <c r="C90" s="104"/>
      <c r="D90" s="10" t="s">
        <v>5</v>
      </c>
      <c r="E90" s="10">
        <v>10</v>
      </c>
      <c r="F90" s="18">
        <v>0</v>
      </c>
      <c r="G90" s="18">
        <v>0</v>
      </c>
      <c r="H90" s="28"/>
      <c r="I90" s="28"/>
      <c r="J90" s="28"/>
      <c r="K90" s="28"/>
      <c r="L90" s="70"/>
      <c r="M90" s="70"/>
    </row>
    <row r="91" spans="1:13">
      <c r="A91" s="105"/>
      <c r="B91" s="107"/>
      <c r="C91" s="105"/>
      <c r="D91" s="10" t="s">
        <v>6</v>
      </c>
      <c r="E91" s="18">
        <v>0</v>
      </c>
      <c r="F91" s="18">
        <v>0</v>
      </c>
      <c r="G91" s="18">
        <v>0</v>
      </c>
      <c r="H91" s="28"/>
      <c r="I91" s="28"/>
      <c r="J91" s="28"/>
      <c r="K91" s="28"/>
      <c r="L91" s="79"/>
      <c r="M91" s="79"/>
    </row>
    <row r="92" spans="1:13">
      <c r="A92" s="103" t="s">
        <v>114</v>
      </c>
      <c r="B92" s="63" t="s">
        <v>115</v>
      </c>
      <c r="C92" s="103"/>
      <c r="D92" s="10" t="s">
        <v>7</v>
      </c>
      <c r="E92" s="10">
        <v>5</v>
      </c>
      <c r="F92" s="18">
        <v>0</v>
      </c>
      <c r="G92" s="18">
        <v>0</v>
      </c>
      <c r="H92" s="28"/>
      <c r="I92" s="28"/>
      <c r="J92" s="28"/>
      <c r="K92" s="28"/>
      <c r="L92" s="69"/>
      <c r="M92" s="69"/>
    </row>
    <row r="93" spans="1:13">
      <c r="A93" s="104"/>
      <c r="B93" s="106"/>
      <c r="C93" s="104"/>
      <c r="D93" s="10" t="s">
        <v>3</v>
      </c>
      <c r="E93" s="18">
        <v>0</v>
      </c>
      <c r="F93" s="18">
        <v>0</v>
      </c>
      <c r="G93" s="18">
        <v>0</v>
      </c>
      <c r="H93" s="28"/>
      <c r="I93" s="28"/>
      <c r="J93" s="28"/>
      <c r="K93" s="28"/>
      <c r="L93" s="70"/>
      <c r="M93" s="70"/>
    </row>
    <row r="94" spans="1:13">
      <c r="A94" s="104"/>
      <c r="B94" s="106"/>
      <c r="C94" s="104"/>
      <c r="D94" s="10" t="s">
        <v>4</v>
      </c>
      <c r="E94" s="18">
        <v>0</v>
      </c>
      <c r="F94" s="18">
        <v>0</v>
      </c>
      <c r="G94" s="18">
        <v>0</v>
      </c>
      <c r="H94" s="28"/>
      <c r="I94" s="28"/>
      <c r="J94" s="28"/>
      <c r="K94" s="28"/>
      <c r="L94" s="70"/>
      <c r="M94" s="70"/>
    </row>
    <row r="95" spans="1:13">
      <c r="A95" s="104"/>
      <c r="B95" s="106"/>
      <c r="C95" s="104"/>
      <c r="D95" s="10" t="s">
        <v>5</v>
      </c>
      <c r="E95" s="10">
        <v>5</v>
      </c>
      <c r="F95" s="18">
        <v>0</v>
      </c>
      <c r="G95" s="18">
        <v>0</v>
      </c>
      <c r="H95" s="28"/>
      <c r="I95" s="28"/>
      <c r="J95" s="28"/>
      <c r="K95" s="28"/>
      <c r="L95" s="70"/>
      <c r="M95" s="70"/>
    </row>
    <row r="96" spans="1:13">
      <c r="A96" s="105"/>
      <c r="B96" s="107"/>
      <c r="C96" s="105"/>
      <c r="D96" s="10" t="s">
        <v>6</v>
      </c>
      <c r="E96" s="18">
        <v>0</v>
      </c>
      <c r="F96" s="18">
        <v>0</v>
      </c>
      <c r="G96" s="18">
        <v>0</v>
      </c>
      <c r="H96" s="28"/>
      <c r="I96" s="28"/>
      <c r="J96" s="28"/>
      <c r="K96" s="28"/>
      <c r="L96" s="79"/>
      <c r="M96" s="79"/>
    </row>
    <row r="97" spans="1:13">
      <c r="A97" s="103" t="s">
        <v>116</v>
      </c>
      <c r="B97" s="63" t="s">
        <v>117</v>
      </c>
      <c r="C97" s="103"/>
      <c r="D97" s="10" t="s">
        <v>7</v>
      </c>
      <c r="E97" s="10">
        <v>25</v>
      </c>
      <c r="F97" s="18">
        <v>0</v>
      </c>
      <c r="G97" s="18">
        <v>0</v>
      </c>
      <c r="H97" s="28"/>
      <c r="I97" s="28"/>
      <c r="J97" s="28"/>
      <c r="K97" s="28"/>
      <c r="L97" s="69"/>
      <c r="M97" s="69"/>
    </row>
    <row r="98" spans="1:13">
      <c r="A98" s="104"/>
      <c r="B98" s="106"/>
      <c r="C98" s="104"/>
      <c r="D98" s="10" t="s">
        <v>3</v>
      </c>
      <c r="E98" s="18">
        <v>0</v>
      </c>
      <c r="F98" s="18">
        <v>0</v>
      </c>
      <c r="G98" s="18">
        <v>0</v>
      </c>
      <c r="H98" s="28"/>
      <c r="I98" s="28"/>
      <c r="J98" s="28"/>
      <c r="K98" s="28"/>
      <c r="L98" s="70"/>
      <c r="M98" s="70"/>
    </row>
    <row r="99" spans="1:13">
      <c r="A99" s="104"/>
      <c r="B99" s="106"/>
      <c r="C99" s="104"/>
      <c r="D99" s="10" t="s">
        <v>4</v>
      </c>
      <c r="E99" s="18">
        <v>0</v>
      </c>
      <c r="F99" s="18">
        <v>0</v>
      </c>
      <c r="G99" s="18">
        <v>0</v>
      </c>
      <c r="H99" s="28"/>
      <c r="I99" s="28"/>
      <c r="J99" s="28"/>
      <c r="K99" s="28"/>
      <c r="L99" s="70"/>
      <c r="M99" s="70"/>
    </row>
    <row r="100" spans="1:13">
      <c r="A100" s="104"/>
      <c r="B100" s="106"/>
      <c r="C100" s="104"/>
      <c r="D100" s="10" t="s">
        <v>5</v>
      </c>
      <c r="E100" s="10">
        <v>25</v>
      </c>
      <c r="F100" s="18">
        <v>0</v>
      </c>
      <c r="G100" s="18">
        <v>0</v>
      </c>
      <c r="H100" s="28"/>
      <c r="I100" s="28"/>
      <c r="J100" s="28"/>
      <c r="K100" s="28"/>
      <c r="L100" s="70"/>
      <c r="M100" s="70"/>
    </row>
    <row r="101" spans="1:13">
      <c r="A101" s="105"/>
      <c r="B101" s="107"/>
      <c r="C101" s="105"/>
      <c r="D101" s="10" t="s">
        <v>6</v>
      </c>
      <c r="E101" s="18">
        <v>0</v>
      </c>
      <c r="F101" s="18">
        <v>0</v>
      </c>
      <c r="G101" s="18">
        <v>0</v>
      </c>
      <c r="H101" s="28"/>
      <c r="I101" s="28"/>
      <c r="J101" s="28"/>
      <c r="K101" s="28"/>
      <c r="L101" s="79"/>
      <c r="M101" s="79"/>
    </row>
    <row r="102" spans="1:13">
      <c r="A102" s="103" t="s">
        <v>118</v>
      </c>
      <c r="B102" s="63" t="s">
        <v>119</v>
      </c>
      <c r="C102" s="103"/>
      <c r="D102" s="10" t="s">
        <v>7</v>
      </c>
      <c r="E102" s="10">
        <v>10</v>
      </c>
      <c r="F102" s="18">
        <v>0</v>
      </c>
      <c r="G102" s="18">
        <v>0</v>
      </c>
      <c r="H102" s="28"/>
      <c r="I102" s="28"/>
      <c r="J102" s="28"/>
      <c r="K102" s="28"/>
      <c r="L102" s="69"/>
      <c r="M102" s="69"/>
    </row>
    <row r="103" spans="1:13">
      <c r="A103" s="104"/>
      <c r="B103" s="106"/>
      <c r="C103" s="104"/>
      <c r="D103" s="10" t="s">
        <v>3</v>
      </c>
      <c r="E103" s="18">
        <v>0</v>
      </c>
      <c r="F103" s="18">
        <v>0</v>
      </c>
      <c r="G103" s="18">
        <v>0</v>
      </c>
      <c r="H103" s="28"/>
      <c r="I103" s="28"/>
      <c r="J103" s="28"/>
      <c r="K103" s="28"/>
      <c r="L103" s="70"/>
      <c r="M103" s="70"/>
    </row>
    <row r="104" spans="1:13">
      <c r="A104" s="104"/>
      <c r="B104" s="106"/>
      <c r="C104" s="104"/>
      <c r="D104" s="10" t="s">
        <v>4</v>
      </c>
      <c r="E104" s="18">
        <v>0</v>
      </c>
      <c r="F104" s="18">
        <v>0</v>
      </c>
      <c r="G104" s="18">
        <v>0</v>
      </c>
      <c r="H104" s="28"/>
      <c r="I104" s="28"/>
      <c r="J104" s="28"/>
      <c r="K104" s="28"/>
      <c r="L104" s="70"/>
      <c r="M104" s="70"/>
    </row>
    <row r="105" spans="1:13">
      <c r="A105" s="104"/>
      <c r="B105" s="106"/>
      <c r="C105" s="104"/>
      <c r="D105" s="10" t="s">
        <v>5</v>
      </c>
      <c r="E105" s="10">
        <v>10</v>
      </c>
      <c r="F105" s="18">
        <v>0</v>
      </c>
      <c r="G105" s="18">
        <v>0</v>
      </c>
      <c r="H105" s="28"/>
      <c r="I105" s="28"/>
      <c r="J105" s="28"/>
      <c r="K105" s="28"/>
      <c r="L105" s="70"/>
      <c r="M105" s="70"/>
    </row>
    <row r="106" spans="1:13">
      <c r="A106" s="105"/>
      <c r="B106" s="107"/>
      <c r="C106" s="105"/>
      <c r="D106" s="10" t="s">
        <v>6</v>
      </c>
      <c r="E106" s="18">
        <v>0</v>
      </c>
      <c r="F106" s="18">
        <v>0</v>
      </c>
      <c r="G106" s="18">
        <v>0</v>
      </c>
      <c r="H106" s="28"/>
      <c r="I106" s="28"/>
      <c r="J106" s="28"/>
      <c r="K106" s="28"/>
      <c r="L106" s="79"/>
      <c r="M106" s="79"/>
    </row>
    <row r="107" spans="1:13">
      <c r="A107" s="103"/>
      <c r="B107" s="71" t="s">
        <v>120</v>
      </c>
      <c r="C107" s="103"/>
      <c r="D107" s="10" t="s">
        <v>7</v>
      </c>
      <c r="E107" s="20">
        <v>859.94</v>
      </c>
      <c r="F107" s="20">
        <v>42.04</v>
      </c>
      <c r="G107" s="20">
        <v>4.9000000000000004</v>
      </c>
      <c r="H107" s="83"/>
      <c r="I107" s="83"/>
      <c r="J107" s="83"/>
      <c r="K107" s="83"/>
      <c r="L107" s="69"/>
      <c r="M107" s="69"/>
    </row>
    <row r="108" spans="1:13">
      <c r="A108" s="104"/>
      <c r="B108" s="117"/>
      <c r="C108" s="104"/>
      <c r="D108" s="10" t="s">
        <v>3</v>
      </c>
      <c r="E108" s="20">
        <v>694.94</v>
      </c>
      <c r="F108" s="20">
        <v>0</v>
      </c>
      <c r="G108" s="20">
        <v>0</v>
      </c>
      <c r="H108" s="84"/>
      <c r="I108" s="84"/>
      <c r="J108" s="84"/>
      <c r="K108" s="84"/>
      <c r="L108" s="70"/>
      <c r="M108" s="70"/>
    </row>
    <row r="109" spans="1:13">
      <c r="A109" s="104"/>
      <c r="B109" s="117"/>
      <c r="C109" s="104"/>
      <c r="D109" s="10" t="s">
        <v>4</v>
      </c>
      <c r="E109" s="20">
        <v>0</v>
      </c>
      <c r="F109" s="20">
        <v>0</v>
      </c>
      <c r="G109" s="20">
        <v>0</v>
      </c>
      <c r="H109" s="84"/>
      <c r="I109" s="84"/>
      <c r="J109" s="84"/>
      <c r="K109" s="84"/>
      <c r="L109" s="70"/>
      <c r="M109" s="70"/>
    </row>
    <row r="110" spans="1:13">
      <c r="A110" s="104"/>
      <c r="B110" s="117"/>
      <c r="C110" s="104"/>
      <c r="D110" s="10" t="s">
        <v>5</v>
      </c>
      <c r="E110" s="20">
        <v>165</v>
      </c>
      <c r="F110" s="20">
        <v>42.04</v>
      </c>
      <c r="G110" s="20">
        <v>42.46</v>
      </c>
      <c r="H110" s="84"/>
      <c r="I110" s="84"/>
      <c r="J110" s="84"/>
      <c r="K110" s="84"/>
      <c r="L110" s="70"/>
      <c r="M110" s="70"/>
    </row>
    <row r="111" spans="1:13">
      <c r="A111" s="105"/>
      <c r="B111" s="118"/>
      <c r="C111" s="105"/>
      <c r="D111" s="10" t="s">
        <v>6</v>
      </c>
      <c r="E111" s="20">
        <v>0</v>
      </c>
      <c r="F111" s="20">
        <v>0</v>
      </c>
      <c r="G111" s="20">
        <v>0</v>
      </c>
      <c r="H111" s="85"/>
      <c r="I111" s="85"/>
      <c r="J111" s="85"/>
      <c r="K111" s="85"/>
      <c r="L111" s="79"/>
      <c r="M111" s="79"/>
    </row>
    <row r="112" spans="1:13">
      <c r="A112" s="103" t="s">
        <v>11</v>
      </c>
      <c r="B112" s="63" t="s">
        <v>121</v>
      </c>
      <c r="C112" s="103"/>
      <c r="D112" s="10" t="s">
        <v>7</v>
      </c>
      <c r="E112" s="55">
        <v>0</v>
      </c>
      <c r="F112" s="55">
        <v>0</v>
      </c>
      <c r="G112" s="55">
        <v>0</v>
      </c>
      <c r="H112" s="83" t="s">
        <v>144</v>
      </c>
      <c r="I112" s="83">
        <v>23</v>
      </c>
      <c r="J112" s="83">
        <v>3.33</v>
      </c>
      <c r="K112" s="83">
        <v>14.48</v>
      </c>
      <c r="L112" s="69" t="s">
        <v>145</v>
      </c>
      <c r="M112" s="69"/>
    </row>
    <row r="113" spans="1:13">
      <c r="A113" s="104"/>
      <c r="B113" s="110"/>
      <c r="C113" s="104"/>
      <c r="D113" s="10" t="s">
        <v>3</v>
      </c>
      <c r="E113" s="55">
        <v>0</v>
      </c>
      <c r="F113" s="55">
        <v>0</v>
      </c>
      <c r="G113" s="55">
        <v>0</v>
      </c>
      <c r="H113" s="84"/>
      <c r="I113" s="84"/>
      <c r="J113" s="84"/>
      <c r="K113" s="84"/>
      <c r="L113" s="70"/>
      <c r="M113" s="70"/>
    </row>
    <row r="114" spans="1:13">
      <c r="A114" s="104"/>
      <c r="B114" s="110"/>
      <c r="C114" s="104"/>
      <c r="D114" s="10" t="s">
        <v>4</v>
      </c>
      <c r="E114" s="55">
        <v>0</v>
      </c>
      <c r="F114" s="55">
        <v>0</v>
      </c>
      <c r="G114" s="55">
        <v>0</v>
      </c>
      <c r="H114" s="84"/>
      <c r="I114" s="84"/>
      <c r="J114" s="84"/>
      <c r="K114" s="84"/>
      <c r="L114" s="70"/>
      <c r="M114" s="70"/>
    </row>
    <row r="115" spans="1:13">
      <c r="A115" s="104"/>
      <c r="B115" s="110"/>
      <c r="C115" s="104"/>
      <c r="D115" s="10" t="s">
        <v>5</v>
      </c>
      <c r="E115" s="55">
        <v>0</v>
      </c>
      <c r="F115" s="55">
        <v>0</v>
      </c>
      <c r="G115" s="55">
        <v>0</v>
      </c>
      <c r="H115" s="84"/>
      <c r="I115" s="84"/>
      <c r="J115" s="84"/>
      <c r="K115" s="84"/>
      <c r="L115" s="70"/>
      <c r="M115" s="70"/>
    </row>
    <row r="116" spans="1:13">
      <c r="A116" s="105"/>
      <c r="B116" s="111"/>
      <c r="C116" s="105"/>
      <c r="D116" s="10" t="s">
        <v>6</v>
      </c>
      <c r="E116" s="55">
        <v>0</v>
      </c>
      <c r="F116" s="55">
        <v>0</v>
      </c>
      <c r="G116" s="55">
        <v>0</v>
      </c>
      <c r="H116" s="85"/>
      <c r="I116" s="85"/>
      <c r="J116" s="85"/>
      <c r="K116" s="85"/>
      <c r="L116" s="79"/>
      <c r="M116" s="79"/>
    </row>
    <row r="117" spans="1:13">
      <c r="A117" s="103" t="s">
        <v>8</v>
      </c>
      <c r="B117" s="63" t="s">
        <v>279</v>
      </c>
      <c r="C117" s="103"/>
      <c r="D117" s="10" t="s">
        <v>7</v>
      </c>
      <c r="E117" s="55">
        <v>0</v>
      </c>
      <c r="F117" s="55">
        <v>0</v>
      </c>
      <c r="G117" s="55">
        <v>0</v>
      </c>
      <c r="H117" s="83"/>
      <c r="I117" s="83"/>
      <c r="J117" s="83"/>
      <c r="K117" s="83"/>
      <c r="L117" s="69"/>
      <c r="M117" s="69"/>
    </row>
    <row r="118" spans="1:13">
      <c r="A118" s="104"/>
      <c r="B118" s="110"/>
      <c r="C118" s="104"/>
      <c r="D118" s="10" t="s">
        <v>3</v>
      </c>
      <c r="E118" s="55">
        <v>0</v>
      </c>
      <c r="F118" s="55">
        <v>0</v>
      </c>
      <c r="G118" s="55">
        <v>0</v>
      </c>
      <c r="H118" s="84"/>
      <c r="I118" s="84"/>
      <c r="J118" s="84"/>
      <c r="K118" s="84"/>
      <c r="L118" s="70"/>
      <c r="M118" s="70"/>
    </row>
    <row r="119" spans="1:13">
      <c r="A119" s="104"/>
      <c r="B119" s="110"/>
      <c r="C119" s="104"/>
      <c r="D119" s="10" t="s">
        <v>4</v>
      </c>
      <c r="E119" s="55">
        <v>0</v>
      </c>
      <c r="F119" s="55">
        <v>0</v>
      </c>
      <c r="G119" s="55">
        <v>0</v>
      </c>
      <c r="H119" s="84"/>
      <c r="I119" s="84"/>
      <c r="J119" s="84"/>
      <c r="K119" s="84"/>
      <c r="L119" s="70"/>
      <c r="M119" s="70"/>
    </row>
    <row r="120" spans="1:13">
      <c r="A120" s="104"/>
      <c r="B120" s="110"/>
      <c r="C120" s="104"/>
      <c r="D120" s="10" t="s">
        <v>5</v>
      </c>
      <c r="E120" s="55">
        <v>0</v>
      </c>
      <c r="F120" s="55">
        <v>0</v>
      </c>
      <c r="G120" s="55">
        <v>0</v>
      </c>
      <c r="H120" s="84"/>
      <c r="I120" s="84"/>
      <c r="J120" s="84"/>
      <c r="K120" s="84"/>
      <c r="L120" s="70"/>
      <c r="M120" s="70"/>
    </row>
    <row r="121" spans="1:13">
      <c r="A121" s="105"/>
      <c r="B121" s="111"/>
      <c r="C121" s="105"/>
      <c r="D121" s="10" t="s">
        <v>6</v>
      </c>
      <c r="E121" s="55">
        <v>0</v>
      </c>
      <c r="F121" s="55">
        <v>0</v>
      </c>
      <c r="G121" s="55">
        <v>0</v>
      </c>
      <c r="H121" s="85"/>
      <c r="I121" s="85"/>
      <c r="J121" s="85"/>
      <c r="K121" s="85"/>
      <c r="L121" s="79"/>
      <c r="M121" s="79"/>
    </row>
    <row r="122" spans="1:13">
      <c r="A122" s="103" t="s">
        <v>9</v>
      </c>
      <c r="B122" s="63" t="s">
        <v>122</v>
      </c>
      <c r="C122" s="103"/>
      <c r="D122" s="10" t="s">
        <v>7</v>
      </c>
      <c r="E122" s="55">
        <v>0</v>
      </c>
      <c r="F122" s="55">
        <v>0</v>
      </c>
      <c r="G122" s="55">
        <v>0</v>
      </c>
      <c r="H122" s="28"/>
      <c r="I122" s="28"/>
      <c r="J122" s="28"/>
      <c r="K122" s="28"/>
      <c r="L122" s="69"/>
      <c r="M122" s="69"/>
    </row>
    <row r="123" spans="1:13">
      <c r="A123" s="104"/>
      <c r="B123" s="110"/>
      <c r="C123" s="104"/>
      <c r="D123" s="10" t="s">
        <v>3</v>
      </c>
      <c r="E123" s="55">
        <v>0</v>
      </c>
      <c r="F123" s="55">
        <v>0</v>
      </c>
      <c r="G123" s="55">
        <v>0</v>
      </c>
      <c r="H123" s="28"/>
      <c r="I123" s="28"/>
      <c r="J123" s="28"/>
      <c r="K123" s="28"/>
      <c r="L123" s="70"/>
      <c r="M123" s="70"/>
    </row>
    <row r="124" spans="1:13">
      <c r="A124" s="104"/>
      <c r="B124" s="110"/>
      <c r="C124" s="104"/>
      <c r="D124" s="10" t="s">
        <v>4</v>
      </c>
      <c r="E124" s="55">
        <v>0</v>
      </c>
      <c r="F124" s="55">
        <v>0</v>
      </c>
      <c r="G124" s="55">
        <v>0</v>
      </c>
      <c r="H124" s="28"/>
      <c r="I124" s="28"/>
      <c r="J124" s="28"/>
      <c r="K124" s="28"/>
      <c r="L124" s="70"/>
      <c r="M124" s="70"/>
    </row>
    <row r="125" spans="1:13">
      <c r="A125" s="104"/>
      <c r="B125" s="110"/>
      <c r="C125" s="104"/>
      <c r="D125" s="10" t="s">
        <v>5</v>
      </c>
      <c r="E125" s="55">
        <v>0</v>
      </c>
      <c r="F125" s="55">
        <v>0</v>
      </c>
      <c r="G125" s="55">
        <v>0</v>
      </c>
      <c r="H125" s="28"/>
      <c r="I125" s="28"/>
      <c r="J125" s="28"/>
      <c r="K125" s="28"/>
      <c r="L125" s="70"/>
      <c r="M125" s="70"/>
    </row>
    <row r="126" spans="1:13">
      <c r="A126" s="105"/>
      <c r="B126" s="111"/>
      <c r="C126" s="105"/>
      <c r="D126" s="10" t="s">
        <v>6</v>
      </c>
      <c r="E126" s="55">
        <v>0</v>
      </c>
      <c r="F126" s="55">
        <v>0</v>
      </c>
      <c r="G126" s="55">
        <v>0</v>
      </c>
      <c r="H126" s="28"/>
      <c r="I126" s="28"/>
      <c r="J126" s="28"/>
      <c r="K126" s="28"/>
      <c r="L126" s="79"/>
      <c r="M126" s="79"/>
    </row>
    <row r="127" spans="1:13">
      <c r="A127" s="103" t="s">
        <v>123</v>
      </c>
      <c r="B127" s="63" t="s">
        <v>124</v>
      </c>
      <c r="C127" s="103"/>
      <c r="D127" s="10" t="s">
        <v>7</v>
      </c>
      <c r="E127" s="55">
        <v>0</v>
      </c>
      <c r="F127" s="55">
        <v>0</v>
      </c>
      <c r="G127" s="55">
        <v>0</v>
      </c>
      <c r="H127" s="28"/>
      <c r="I127" s="28"/>
      <c r="J127" s="28"/>
      <c r="K127" s="28"/>
      <c r="L127" s="69"/>
      <c r="M127" s="69"/>
    </row>
    <row r="128" spans="1:13">
      <c r="A128" s="104"/>
      <c r="B128" s="110"/>
      <c r="C128" s="104"/>
      <c r="D128" s="10" t="s">
        <v>3</v>
      </c>
      <c r="E128" s="55">
        <v>0</v>
      </c>
      <c r="F128" s="55">
        <v>0</v>
      </c>
      <c r="G128" s="55">
        <v>0</v>
      </c>
      <c r="H128" s="28"/>
      <c r="I128" s="28"/>
      <c r="J128" s="28"/>
      <c r="K128" s="28"/>
      <c r="L128" s="70"/>
      <c r="M128" s="70"/>
    </row>
    <row r="129" spans="1:13">
      <c r="A129" s="104"/>
      <c r="B129" s="110"/>
      <c r="C129" s="104"/>
      <c r="D129" s="10" t="s">
        <v>4</v>
      </c>
      <c r="E129" s="55">
        <v>0</v>
      </c>
      <c r="F129" s="55">
        <v>0</v>
      </c>
      <c r="G129" s="55">
        <v>0</v>
      </c>
      <c r="H129" s="28"/>
      <c r="I129" s="28"/>
      <c r="J129" s="28"/>
      <c r="K129" s="28"/>
      <c r="L129" s="70"/>
      <c r="M129" s="70"/>
    </row>
    <row r="130" spans="1:13">
      <c r="A130" s="104"/>
      <c r="B130" s="110"/>
      <c r="C130" s="104"/>
      <c r="D130" s="10" t="s">
        <v>5</v>
      </c>
      <c r="E130" s="55">
        <v>0</v>
      </c>
      <c r="F130" s="55">
        <v>0</v>
      </c>
      <c r="G130" s="55">
        <v>0</v>
      </c>
      <c r="H130" s="28"/>
      <c r="I130" s="28"/>
      <c r="J130" s="28"/>
      <c r="K130" s="28"/>
      <c r="L130" s="70"/>
      <c r="M130" s="70"/>
    </row>
    <row r="131" spans="1:13">
      <c r="A131" s="105"/>
      <c r="B131" s="111"/>
      <c r="C131" s="105"/>
      <c r="D131" s="10" t="s">
        <v>6</v>
      </c>
      <c r="E131" s="55">
        <v>0</v>
      </c>
      <c r="F131" s="55">
        <v>0</v>
      </c>
      <c r="G131" s="55">
        <v>0</v>
      </c>
      <c r="H131" s="28"/>
      <c r="I131" s="28"/>
      <c r="J131" s="28"/>
      <c r="K131" s="28"/>
      <c r="L131" s="79"/>
      <c r="M131" s="79"/>
    </row>
    <row r="132" spans="1:13">
      <c r="A132" s="103" t="s">
        <v>125</v>
      </c>
      <c r="B132" s="63" t="s">
        <v>111</v>
      </c>
      <c r="C132" s="103"/>
      <c r="D132" s="10" t="s">
        <v>7</v>
      </c>
      <c r="E132" s="55">
        <v>0</v>
      </c>
      <c r="F132" s="55">
        <v>0</v>
      </c>
      <c r="G132" s="55">
        <v>0</v>
      </c>
      <c r="H132" s="28"/>
      <c r="I132" s="28"/>
      <c r="J132" s="28"/>
      <c r="K132" s="28"/>
      <c r="L132" s="69"/>
      <c r="M132" s="69"/>
    </row>
    <row r="133" spans="1:13">
      <c r="A133" s="104"/>
      <c r="B133" s="110"/>
      <c r="C133" s="104"/>
      <c r="D133" s="10" t="s">
        <v>3</v>
      </c>
      <c r="E133" s="55">
        <v>0</v>
      </c>
      <c r="F133" s="55">
        <v>0</v>
      </c>
      <c r="G133" s="55">
        <v>0</v>
      </c>
      <c r="H133" s="28"/>
      <c r="I133" s="28"/>
      <c r="J133" s="28"/>
      <c r="K133" s="28"/>
      <c r="L133" s="70"/>
      <c r="M133" s="70"/>
    </row>
    <row r="134" spans="1:13">
      <c r="A134" s="104"/>
      <c r="B134" s="110"/>
      <c r="C134" s="104"/>
      <c r="D134" s="10" t="s">
        <v>4</v>
      </c>
      <c r="E134" s="55">
        <v>0</v>
      </c>
      <c r="F134" s="55">
        <v>0</v>
      </c>
      <c r="G134" s="55">
        <v>0</v>
      </c>
      <c r="H134" s="28"/>
      <c r="I134" s="28"/>
      <c r="J134" s="28"/>
      <c r="K134" s="28"/>
      <c r="L134" s="70"/>
      <c r="M134" s="70"/>
    </row>
    <row r="135" spans="1:13">
      <c r="A135" s="104"/>
      <c r="B135" s="110"/>
      <c r="C135" s="104"/>
      <c r="D135" s="10" t="s">
        <v>5</v>
      </c>
      <c r="E135" s="55">
        <v>0</v>
      </c>
      <c r="F135" s="55">
        <v>0</v>
      </c>
      <c r="G135" s="55">
        <v>0</v>
      </c>
      <c r="H135" s="28"/>
      <c r="I135" s="28"/>
      <c r="J135" s="28"/>
      <c r="K135" s="28"/>
      <c r="L135" s="70"/>
      <c r="M135" s="70"/>
    </row>
    <row r="136" spans="1:13">
      <c r="A136" s="105"/>
      <c r="B136" s="111"/>
      <c r="C136" s="105"/>
      <c r="D136" s="10" t="s">
        <v>6</v>
      </c>
      <c r="E136" s="55">
        <v>0</v>
      </c>
      <c r="F136" s="55">
        <v>0</v>
      </c>
      <c r="G136" s="55">
        <v>0</v>
      </c>
      <c r="H136" s="28"/>
      <c r="I136" s="28"/>
      <c r="J136" s="28"/>
      <c r="K136" s="28"/>
      <c r="L136" s="79"/>
      <c r="M136" s="79"/>
    </row>
    <row r="137" spans="1:13">
      <c r="A137" s="103" t="s">
        <v>19</v>
      </c>
      <c r="B137" s="63" t="s">
        <v>126</v>
      </c>
      <c r="C137" s="103"/>
      <c r="D137" s="10" t="s">
        <v>7</v>
      </c>
      <c r="E137" s="55">
        <v>0</v>
      </c>
      <c r="F137" s="55">
        <v>0</v>
      </c>
      <c r="G137" s="55">
        <v>0</v>
      </c>
      <c r="H137" s="83" t="s">
        <v>147</v>
      </c>
      <c r="I137" s="83">
        <v>450</v>
      </c>
      <c r="J137" s="83">
        <v>450</v>
      </c>
      <c r="K137" s="83">
        <v>100</v>
      </c>
      <c r="L137" s="69" t="s">
        <v>145</v>
      </c>
      <c r="M137" s="69"/>
    </row>
    <row r="138" spans="1:13">
      <c r="A138" s="104"/>
      <c r="B138" s="110"/>
      <c r="C138" s="104"/>
      <c r="D138" s="10" t="s">
        <v>3</v>
      </c>
      <c r="E138" s="55">
        <v>0</v>
      </c>
      <c r="F138" s="55">
        <v>0</v>
      </c>
      <c r="G138" s="55">
        <v>0</v>
      </c>
      <c r="H138" s="84"/>
      <c r="I138" s="84"/>
      <c r="J138" s="84"/>
      <c r="K138" s="84"/>
      <c r="L138" s="70"/>
      <c r="M138" s="70"/>
    </row>
    <row r="139" spans="1:13">
      <c r="A139" s="104"/>
      <c r="B139" s="110"/>
      <c r="C139" s="104"/>
      <c r="D139" s="10" t="s">
        <v>4</v>
      </c>
      <c r="E139" s="55">
        <v>0</v>
      </c>
      <c r="F139" s="55">
        <v>0</v>
      </c>
      <c r="G139" s="55">
        <v>0</v>
      </c>
      <c r="H139" s="84"/>
      <c r="I139" s="84"/>
      <c r="J139" s="84"/>
      <c r="K139" s="84"/>
      <c r="L139" s="70"/>
      <c r="M139" s="70"/>
    </row>
    <row r="140" spans="1:13">
      <c r="A140" s="104"/>
      <c r="B140" s="110"/>
      <c r="C140" s="104"/>
      <c r="D140" s="10" t="s">
        <v>5</v>
      </c>
      <c r="E140" s="55">
        <v>0</v>
      </c>
      <c r="F140" s="55">
        <v>0</v>
      </c>
      <c r="G140" s="55">
        <v>0</v>
      </c>
      <c r="H140" s="84"/>
      <c r="I140" s="84"/>
      <c r="J140" s="84"/>
      <c r="K140" s="84"/>
      <c r="L140" s="70"/>
      <c r="M140" s="70"/>
    </row>
    <row r="141" spans="1:13" ht="28.2" customHeight="1">
      <c r="A141" s="105"/>
      <c r="B141" s="111"/>
      <c r="C141" s="105"/>
      <c r="D141" s="10" t="s">
        <v>6</v>
      </c>
      <c r="E141" s="55">
        <v>0</v>
      </c>
      <c r="F141" s="55">
        <v>0</v>
      </c>
      <c r="G141" s="55">
        <v>0</v>
      </c>
      <c r="H141" s="85"/>
      <c r="I141" s="85"/>
      <c r="J141" s="85"/>
      <c r="K141" s="85"/>
      <c r="L141" s="79"/>
      <c r="M141" s="79"/>
    </row>
    <row r="142" spans="1:13">
      <c r="A142" s="103" t="s">
        <v>20</v>
      </c>
      <c r="B142" s="63" t="s">
        <v>127</v>
      </c>
      <c r="C142" s="103"/>
      <c r="D142" s="10" t="s">
        <v>7</v>
      </c>
      <c r="E142" s="55">
        <v>0</v>
      </c>
      <c r="F142" s="55">
        <v>0</v>
      </c>
      <c r="G142" s="55">
        <v>0</v>
      </c>
      <c r="H142" s="28"/>
      <c r="I142" s="28"/>
      <c r="J142" s="28"/>
      <c r="K142" s="28"/>
      <c r="L142" s="69"/>
      <c r="M142" s="69"/>
    </row>
    <row r="143" spans="1:13">
      <c r="A143" s="104"/>
      <c r="B143" s="110"/>
      <c r="C143" s="104"/>
      <c r="D143" s="10" t="s">
        <v>3</v>
      </c>
      <c r="E143" s="55">
        <v>0</v>
      </c>
      <c r="F143" s="55">
        <v>0</v>
      </c>
      <c r="G143" s="55">
        <v>0</v>
      </c>
      <c r="H143" s="28"/>
      <c r="I143" s="28"/>
      <c r="J143" s="28"/>
      <c r="K143" s="28"/>
      <c r="L143" s="70"/>
      <c r="M143" s="70"/>
    </row>
    <row r="144" spans="1:13">
      <c r="A144" s="104"/>
      <c r="B144" s="110"/>
      <c r="C144" s="104"/>
      <c r="D144" s="10" t="s">
        <v>4</v>
      </c>
      <c r="E144" s="55">
        <v>0</v>
      </c>
      <c r="F144" s="55">
        <v>0</v>
      </c>
      <c r="G144" s="55">
        <v>0</v>
      </c>
      <c r="H144" s="28"/>
      <c r="I144" s="28"/>
      <c r="J144" s="28"/>
      <c r="K144" s="28"/>
      <c r="L144" s="70"/>
      <c r="M144" s="70"/>
    </row>
    <row r="145" spans="1:13">
      <c r="A145" s="104"/>
      <c r="B145" s="110"/>
      <c r="C145" s="104"/>
      <c r="D145" s="10" t="s">
        <v>5</v>
      </c>
      <c r="E145" s="55">
        <v>0</v>
      </c>
      <c r="F145" s="55">
        <v>0</v>
      </c>
      <c r="G145" s="55">
        <v>0</v>
      </c>
      <c r="H145" s="28"/>
      <c r="I145" s="28"/>
      <c r="J145" s="28"/>
      <c r="K145" s="28"/>
      <c r="L145" s="70"/>
      <c r="M145" s="70"/>
    </row>
    <row r="146" spans="1:13">
      <c r="A146" s="105"/>
      <c r="B146" s="111"/>
      <c r="C146" s="105"/>
      <c r="D146" s="10" t="s">
        <v>6</v>
      </c>
      <c r="E146" s="55">
        <v>0</v>
      </c>
      <c r="F146" s="55">
        <v>0</v>
      </c>
      <c r="G146" s="55">
        <v>0</v>
      </c>
      <c r="H146" s="28"/>
      <c r="I146" s="28"/>
      <c r="J146" s="28"/>
      <c r="K146" s="28"/>
      <c r="L146" s="79"/>
      <c r="M146" s="79"/>
    </row>
    <row r="147" spans="1:13">
      <c r="A147" s="103" t="s">
        <v>128</v>
      </c>
      <c r="B147" s="63" t="s">
        <v>129</v>
      </c>
      <c r="C147" s="103"/>
      <c r="D147" s="10" t="s">
        <v>7</v>
      </c>
      <c r="E147" s="55">
        <v>0</v>
      </c>
      <c r="F147" s="55">
        <v>0</v>
      </c>
      <c r="G147" s="55">
        <v>0</v>
      </c>
      <c r="H147" s="28"/>
      <c r="I147" s="28"/>
      <c r="J147" s="28"/>
      <c r="K147" s="28"/>
      <c r="L147" s="69"/>
      <c r="M147" s="69"/>
    </row>
    <row r="148" spans="1:13">
      <c r="A148" s="104"/>
      <c r="B148" s="110"/>
      <c r="C148" s="104"/>
      <c r="D148" s="10" t="s">
        <v>3</v>
      </c>
      <c r="E148" s="55">
        <v>0</v>
      </c>
      <c r="F148" s="55">
        <v>0</v>
      </c>
      <c r="G148" s="55">
        <v>0</v>
      </c>
      <c r="H148" s="28"/>
      <c r="I148" s="28"/>
      <c r="J148" s="28"/>
      <c r="K148" s="28"/>
      <c r="L148" s="70"/>
      <c r="M148" s="70"/>
    </row>
    <row r="149" spans="1:13">
      <c r="A149" s="104"/>
      <c r="B149" s="110"/>
      <c r="C149" s="104"/>
      <c r="D149" s="10" t="s">
        <v>4</v>
      </c>
      <c r="E149" s="55">
        <v>0</v>
      </c>
      <c r="F149" s="55">
        <v>0</v>
      </c>
      <c r="G149" s="55">
        <v>0</v>
      </c>
      <c r="H149" s="28"/>
      <c r="I149" s="28"/>
      <c r="J149" s="28"/>
      <c r="K149" s="28"/>
      <c r="L149" s="70"/>
      <c r="M149" s="70"/>
    </row>
    <row r="150" spans="1:13">
      <c r="A150" s="104"/>
      <c r="B150" s="110"/>
      <c r="C150" s="104"/>
      <c r="D150" s="10" t="s">
        <v>5</v>
      </c>
      <c r="E150" s="55">
        <v>0</v>
      </c>
      <c r="F150" s="55">
        <v>0</v>
      </c>
      <c r="G150" s="55">
        <v>0</v>
      </c>
      <c r="H150" s="28"/>
      <c r="I150" s="28"/>
      <c r="J150" s="28"/>
      <c r="K150" s="28"/>
      <c r="L150" s="70"/>
      <c r="M150" s="70"/>
    </row>
    <row r="151" spans="1:13">
      <c r="A151" s="105"/>
      <c r="B151" s="111"/>
      <c r="C151" s="105"/>
      <c r="D151" s="10" t="s">
        <v>6</v>
      </c>
      <c r="E151" s="55">
        <v>0</v>
      </c>
      <c r="F151" s="55">
        <v>0</v>
      </c>
      <c r="G151" s="55">
        <v>0</v>
      </c>
      <c r="H151" s="28"/>
      <c r="I151" s="28"/>
      <c r="J151" s="28"/>
      <c r="K151" s="28"/>
      <c r="L151" s="79"/>
      <c r="M151" s="79"/>
    </row>
    <row r="152" spans="1:13">
      <c r="A152" s="103" t="s">
        <v>16</v>
      </c>
      <c r="B152" s="63" t="s">
        <v>130</v>
      </c>
      <c r="C152" s="103"/>
      <c r="D152" s="10" t="s">
        <v>7</v>
      </c>
      <c r="E152" s="55">
        <v>0</v>
      </c>
      <c r="F152" s="55">
        <v>0</v>
      </c>
      <c r="G152" s="55">
        <v>0</v>
      </c>
      <c r="H152" s="28"/>
      <c r="I152" s="28"/>
      <c r="J152" s="28"/>
      <c r="K152" s="28"/>
      <c r="L152" s="69"/>
      <c r="M152" s="69"/>
    </row>
    <row r="153" spans="1:13">
      <c r="A153" s="104"/>
      <c r="B153" s="110"/>
      <c r="C153" s="104"/>
      <c r="D153" s="10" t="s">
        <v>3</v>
      </c>
      <c r="E153" s="55">
        <v>0</v>
      </c>
      <c r="F153" s="55">
        <v>0</v>
      </c>
      <c r="G153" s="55">
        <v>0</v>
      </c>
      <c r="H153" s="28"/>
      <c r="I153" s="28"/>
      <c r="J153" s="28"/>
      <c r="K153" s="28"/>
      <c r="L153" s="70"/>
      <c r="M153" s="70"/>
    </row>
    <row r="154" spans="1:13">
      <c r="A154" s="104"/>
      <c r="B154" s="110"/>
      <c r="C154" s="104"/>
      <c r="D154" s="10" t="s">
        <v>4</v>
      </c>
      <c r="E154" s="55">
        <v>0</v>
      </c>
      <c r="F154" s="55">
        <v>0</v>
      </c>
      <c r="G154" s="55">
        <v>0</v>
      </c>
      <c r="H154" s="28"/>
      <c r="I154" s="28"/>
      <c r="J154" s="28"/>
      <c r="K154" s="28"/>
      <c r="L154" s="70"/>
      <c r="M154" s="70"/>
    </row>
    <row r="155" spans="1:13">
      <c r="A155" s="104"/>
      <c r="B155" s="110"/>
      <c r="C155" s="104"/>
      <c r="D155" s="10" t="s">
        <v>5</v>
      </c>
      <c r="E155" s="55">
        <v>0</v>
      </c>
      <c r="F155" s="55">
        <v>0</v>
      </c>
      <c r="G155" s="55">
        <v>0</v>
      </c>
      <c r="H155" s="28"/>
      <c r="I155" s="28"/>
      <c r="J155" s="28"/>
      <c r="K155" s="28"/>
      <c r="L155" s="70"/>
      <c r="M155" s="70"/>
    </row>
    <row r="156" spans="1:13" ht="26.4" customHeight="1">
      <c r="A156" s="105"/>
      <c r="B156" s="111"/>
      <c r="C156" s="105"/>
      <c r="D156" s="10" t="s">
        <v>6</v>
      </c>
      <c r="E156" s="55">
        <v>0</v>
      </c>
      <c r="F156" s="55">
        <v>0</v>
      </c>
      <c r="G156" s="55">
        <v>0</v>
      </c>
      <c r="H156" s="28"/>
      <c r="I156" s="28"/>
      <c r="J156" s="28"/>
      <c r="K156" s="28"/>
      <c r="L156" s="79"/>
      <c r="M156" s="79"/>
    </row>
    <row r="157" spans="1:13">
      <c r="A157" s="103" t="s">
        <v>131</v>
      </c>
      <c r="B157" s="63" t="s">
        <v>132</v>
      </c>
      <c r="C157" s="103"/>
      <c r="D157" s="10" t="s">
        <v>7</v>
      </c>
      <c r="E157" s="55">
        <v>0</v>
      </c>
      <c r="F157" s="55">
        <v>0</v>
      </c>
      <c r="G157" s="55">
        <v>0</v>
      </c>
      <c r="H157" s="28"/>
      <c r="I157" s="28"/>
      <c r="J157" s="28"/>
      <c r="K157" s="28"/>
      <c r="L157" s="69"/>
      <c r="M157" s="69"/>
    </row>
    <row r="158" spans="1:13">
      <c r="A158" s="104"/>
      <c r="B158" s="110"/>
      <c r="C158" s="104"/>
      <c r="D158" s="10" t="s">
        <v>3</v>
      </c>
      <c r="E158" s="55">
        <v>0</v>
      </c>
      <c r="F158" s="55">
        <v>0</v>
      </c>
      <c r="G158" s="55">
        <v>0</v>
      </c>
      <c r="H158" s="28"/>
      <c r="I158" s="28"/>
      <c r="J158" s="28"/>
      <c r="K158" s="28"/>
      <c r="L158" s="70"/>
      <c r="M158" s="70"/>
    </row>
    <row r="159" spans="1:13">
      <c r="A159" s="104"/>
      <c r="B159" s="110"/>
      <c r="C159" s="104"/>
      <c r="D159" s="10" t="s">
        <v>4</v>
      </c>
      <c r="E159" s="55">
        <v>0</v>
      </c>
      <c r="F159" s="55">
        <v>0</v>
      </c>
      <c r="G159" s="55">
        <v>0</v>
      </c>
      <c r="H159" s="28"/>
      <c r="I159" s="28"/>
      <c r="J159" s="28"/>
      <c r="K159" s="28"/>
      <c r="L159" s="70"/>
      <c r="M159" s="70"/>
    </row>
    <row r="160" spans="1:13">
      <c r="A160" s="104"/>
      <c r="B160" s="110"/>
      <c r="C160" s="104"/>
      <c r="D160" s="10" t="s">
        <v>5</v>
      </c>
      <c r="E160" s="55">
        <v>0</v>
      </c>
      <c r="F160" s="55">
        <v>0</v>
      </c>
      <c r="G160" s="55">
        <v>0</v>
      </c>
      <c r="H160" s="28"/>
      <c r="I160" s="28"/>
      <c r="J160" s="28"/>
      <c r="K160" s="28"/>
      <c r="L160" s="70"/>
      <c r="M160" s="70"/>
    </row>
    <row r="161" spans="1:13">
      <c r="A161" s="105"/>
      <c r="B161" s="111"/>
      <c r="C161" s="105"/>
      <c r="D161" s="10" t="s">
        <v>6</v>
      </c>
      <c r="E161" s="55">
        <v>0</v>
      </c>
      <c r="F161" s="55">
        <v>0</v>
      </c>
      <c r="G161" s="55">
        <v>0</v>
      </c>
      <c r="H161" s="28"/>
      <c r="I161" s="28"/>
      <c r="J161" s="28"/>
      <c r="K161" s="28"/>
      <c r="L161" s="79"/>
      <c r="M161" s="79"/>
    </row>
    <row r="162" spans="1:13">
      <c r="A162" s="103" t="s">
        <v>133</v>
      </c>
      <c r="B162" s="83" t="s">
        <v>134</v>
      </c>
      <c r="C162" s="103"/>
      <c r="D162" s="13" t="s">
        <v>7</v>
      </c>
      <c r="E162" s="55">
        <v>0</v>
      </c>
      <c r="F162" s="55">
        <v>0</v>
      </c>
      <c r="G162" s="55">
        <v>0</v>
      </c>
      <c r="H162" s="28"/>
      <c r="I162" s="28"/>
      <c r="J162" s="28"/>
      <c r="K162" s="28"/>
      <c r="L162" s="69"/>
      <c r="M162" s="69"/>
    </row>
    <row r="163" spans="1:13">
      <c r="A163" s="77"/>
      <c r="B163" s="84"/>
      <c r="C163" s="104"/>
      <c r="D163" s="13" t="s">
        <v>3</v>
      </c>
      <c r="E163" s="55">
        <v>0</v>
      </c>
      <c r="F163" s="55">
        <v>0</v>
      </c>
      <c r="G163" s="55">
        <v>0</v>
      </c>
      <c r="H163" s="28"/>
      <c r="I163" s="28"/>
      <c r="J163" s="28"/>
      <c r="K163" s="28"/>
      <c r="L163" s="70"/>
      <c r="M163" s="70"/>
    </row>
    <row r="164" spans="1:13">
      <c r="A164" s="77"/>
      <c r="B164" s="84"/>
      <c r="C164" s="104"/>
      <c r="D164" s="13" t="s">
        <v>4</v>
      </c>
      <c r="E164" s="55">
        <v>0</v>
      </c>
      <c r="F164" s="55">
        <v>0</v>
      </c>
      <c r="G164" s="55">
        <v>0</v>
      </c>
      <c r="H164" s="28"/>
      <c r="I164" s="28"/>
      <c r="J164" s="28"/>
      <c r="K164" s="28"/>
      <c r="L164" s="70"/>
      <c r="M164" s="70"/>
    </row>
    <row r="165" spans="1:13">
      <c r="A165" s="77"/>
      <c r="B165" s="84"/>
      <c r="C165" s="104"/>
      <c r="D165" s="13" t="s">
        <v>5</v>
      </c>
      <c r="E165" s="55">
        <v>0</v>
      </c>
      <c r="F165" s="55">
        <v>0</v>
      </c>
      <c r="G165" s="55">
        <v>0</v>
      </c>
      <c r="H165" s="28"/>
      <c r="I165" s="28"/>
      <c r="J165" s="28"/>
      <c r="K165" s="28"/>
      <c r="L165" s="70"/>
      <c r="M165" s="70"/>
    </row>
    <row r="166" spans="1:13">
      <c r="A166" s="78"/>
      <c r="B166" s="85"/>
      <c r="C166" s="105"/>
      <c r="D166" s="13" t="s">
        <v>6</v>
      </c>
      <c r="E166" s="55">
        <v>0</v>
      </c>
      <c r="F166" s="55">
        <v>0</v>
      </c>
      <c r="G166" s="55">
        <v>0</v>
      </c>
      <c r="H166" s="28"/>
      <c r="I166" s="28"/>
      <c r="J166" s="28"/>
      <c r="K166" s="28"/>
      <c r="L166" s="79"/>
      <c r="M166" s="79"/>
    </row>
    <row r="167" spans="1:13">
      <c r="A167" s="83" t="s">
        <v>114</v>
      </c>
      <c r="B167" s="83" t="s">
        <v>135</v>
      </c>
      <c r="C167" s="103"/>
      <c r="D167" s="13" t="s">
        <v>7</v>
      </c>
      <c r="E167" s="55">
        <v>0</v>
      </c>
      <c r="F167" s="55">
        <v>0</v>
      </c>
      <c r="G167" s="55">
        <v>0</v>
      </c>
      <c r="H167" s="28"/>
      <c r="I167" s="28"/>
      <c r="J167" s="28"/>
      <c r="K167" s="28"/>
      <c r="L167" s="69"/>
      <c r="M167" s="69"/>
    </row>
    <row r="168" spans="1:13">
      <c r="A168" s="77"/>
      <c r="B168" s="84"/>
      <c r="C168" s="104"/>
      <c r="D168" s="13" t="s">
        <v>3</v>
      </c>
      <c r="E168" s="55">
        <v>0</v>
      </c>
      <c r="F168" s="55">
        <v>0</v>
      </c>
      <c r="G168" s="55">
        <v>0</v>
      </c>
      <c r="H168" s="28"/>
      <c r="I168" s="28"/>
      <c r="J168" s="28"/>
      <c r="K168" s="28"/>
      <c r="L168" s="70"/>
      <c r="M168" s="70"/>
    </row>
    <row r="169" spans="1:13">
      <c r="A169" s="77"/>
      <c r="B169" s="84"/>
      <c r="C169" s="104"/>
      <c r="D169" s="13" t="s">
        <v>4</v>
      </c>
      <c r="E169" s="55">
        <v>0</v>
      </c>
      <c r="F169" s="55">
        <v>0</v>
      </c>
      <c r="G169" s="55">
        <v>0</v>
      </c>
      <c r="H169" s="28"/>
      <c r="I169" s="28"/>
      <c r="J169" s="28"/>
      <c r="K169" s="28"/>
      <c r="L169" s="70"/>
      <c r="M169" s="70"/>
    </row>
    <row r="170" spans="1:13">
      <c r="A170" s="77"/>
      <c r="B170" s="84"/>
      <c r="C170" s="104"/>
      <c r="D170" s="13" t="s">
        <v>5</v>
      </c>
      <c r="E170" s="55">
        <v>0</v>
      </c>
      <c r="F170" s="55">
        <v>0</v>
      </c>
      <c r="G170" s="55">
        <v>0</v>
      </c>
      <c r="H170" s="28"/>
      <c r="I170" s="28"/>
      <c r="J170" s="28"/>
      <c r="K170" s="28"/>
      <c r="L170" s="70"/>
      <c r="M170" s="70"/>
    </row>
    <row r="171" spans="1:13">
      <c r="A171" s="78"/>
      <c r="B171" s="85"/>
      <c r="C171" s="105"/>
      <c r="D171" s="13" t="s">
        <v>6</v>
      </c>
      <c r="E171" s="55">
        <v>0</v>
      </c>
      <c r="F171" s="55">
        <v>0</v>
      </c>
      <c r="G171" s="55">
        <v>0</v>
      </c>
      <c r="H171" s="28"/>
      <c r="I171" s="28"/>
      <c r="J171" s="28"/>
      <c r="K171" s="28"/>
      <c r="L171" s="79"/>
      <c r="M171" s="79"/>
    </row>
    <row r="172" spans="1:13">
      <c r="A172" s="83" t="s">
        <v>136</v>
      </c>
      <c r="B172" s="83" t="s">
        <v>137</v>
      </c>
      <c r="C172" s="103"/>
      <c r="D172" s="13" t="s">
        <v>7</v>
      </c>
      <c r="E172" s="55">
        <v>0</v>
      </c>
      <c r="F172" s="55">
        <v>0</v>
      </c>
      <c r="G172" s="55">
        <v>0</v>
      </c>
      <c r="H172" s="28"/>
      <c r="I172" s="28"/>
      <c r="J172" s="28"/>
      <c r="K172" s="28"/>
      <c r="L172" s="69"/>
      <c r="M172" s="69"/>
    </row>
    <row r="173" spans="1:13">
      <c r="A173" s="84"/>
      <c r="B173" s="84"/>
      <c r="C173" s="104"/>
      <c r="D173" s="13" t="s">
        <v>3</v>
      </c>
      <c r="E173" s="55">
        <v>0</v>
      </c>
      <c r="F173" s="55">
        <v>0</v>
      </c>
      <c r="G173" s="55">
        <v>0</v>
      </c>
      <c r="H173" s="28"/>
      <c r="I173" s="28"/>
      <c r="J173" s="28"/>
      <c r="K173" s="28"/>
      <c r="L173" s="70"/>
      <c r="M173" s="70"/>
    </row>
    <row r="174" spans="1:13">
      <c r="A174" s="84"/>
      <c r="B174" s="84"/>
      <c r="C174" s="104"/>
      <c r="D174" s="13" t="s">
        <v>4</v>
      </c>
      <c r="E174" s="55">
        <v>0</v>
      </c>
      <c r="F174" s="55">
        <v>0</v>
      </c>
      <c r="G174" s="55">
        <v>0</v>
      </c>
      <c r="H174" s="28"/>
      <c r="I174" s="28"/>
      <c r="J174" s="28"/>
      <c r="K174" s="28"/>
      <c r="L174" s="70"/>
      <c r="M174" s="70"/>
    </row>
    <row r="175" spans="1:13">
      <c r="A175" s="84"/>
      <c r="B175" s="84"/>
      <c r="C175" s="104"/>
      <c r="D175" s="13" t="s">
        <v>5</v>
      </c>
      <c r="E175" s="55">
        <v>0</v>
      </c>
      <c r="F175" s="55">
        <v>0</v>
      </c>
      <c r="G175" s="55">
        <v>0</v>
      </c>
      <c r="H175" s="28"/>
      <c r="I175" s="28"/>
      <c r="J175" s="28"/>
      <c r="K175" s="28"/>
      <c r="L175" s="70"/>
      <c r="M175" s="70"/>
    </row>
    <row r="176" spans="1:13">
      <c r="A176" s="85"/>
      <c r="B176" s="85"/>
      <c r="C176" s="105"/>
      <c r="D176" s="13" t="s">
        <v>6</v>
      </c>
      <c r="E176" s="55">
        <v>0</v>
      </c>
      <c r="F176" s="55">
        <v>0</v>
      </c>
      <c r="G176" s="55">
        <v>0</v>
      </c>
      <c r="H176" s="28"/>
      <c r="I176" s="28"/>
      <c r="J176" s="28"/>
      <c r="K176" s="28"/>
      <c r="L176" s="79"/>
      <c r="M176" s="79"/>
    </row>
    <row r="177" spans="1:13">
      <c r="A177" s="83" t="s">
        <v>138</v>
      </c>
      <c r="B177" s="83" t="s">
        <v>139</v>
      </c>
      <c r="C177" s="103"/>
      <c r="D177" s="13" t="s">
        <v>7</v>
      </c>
      <c r="E177" s="55">
        <v>0</v>
      </c>
      <c r="F177" s="55">
        <v>0</v>
      </c>
      <c r="G177" s="55">
        <v>0</v>
      </c>
      <c r="H177" s="28"/>
      <c r="I177" s="28"/>
      <c r="J177" s="28"/>
      <c r="K177" s="28"/>
      <c r="L177" s="69"/>
      <c r="M177" s="69"/>
    </row>
    <row r="178" spans="1:13">
      <c r="A178" s="77"/>
      <c r="B178" s="106"/>
      <c r="C178" s="77"/>
      <c r="D178" s="13" t="s">
        <v>3</v>
      </c>
      <c r="E178" s="55">
        <v>0</v>
      </c>
      <c r="F178" s="55">
        <v>0</v>
      </c>
      <c r="G178" s="55">
        <v>0</v>
      </c>
      <c r="H178" s="28"/>
      <c r="I178" s="28"/>
      <c r="J178" s="28"/>
      <c r="K178" s="28"/>
      <c r="L178" s="77"/>
      <c r="M178" s="77"/>
    </row>
    <row r="179" spans="1:13">
      <c r="A179" s="77"/>
      <c r="B179" s="106"/>
      <c r="C179" s="77"/>
      <c r="D179" s="13" t="s">
        <v>4</v>
      </c>
      <c r="E179" s="55">
        <v>0</v>
      </c>
      <c r="F179" s="55">
        <v>0</v>
      </c>
      <c r="G179" s="55">
        <v>0</v>
      </c>
      <c r="H179" s="28"/>
      <c r="I179" s="28"/>
      <c r="J179" s="28"/>
      <c r="K179" s="28"/>
      <c r="L179" s="77"/>
      <c r="M179" s="77"/>
    </row>
    <row r="180" spans="1:13">
      <c r="A180" s="77"/>
      <c r="B180" s="106"/>
      <c r="C180" s="77"/>
      <c r="D180" s="13" t="s">
        <v>5</v>
      </c>
      <c r="E180" s="55">
        <v>0</v>
      </c>
      <c r="F180" s="55">
        <v>0</v>
      </c>
      <c r="G180" s="55">
        <v>0</v>
      </c>
      <c r="H180" s="28"/>
      <c r="I180" s="28"/>
      <c r="J180" s="28"/>
      <c r="K180" s="28"/>
      <c r="L180" s="77"/>
      <c r="M180" s="77"/>
    </row>
    <row r="181" spans="1:13">
      <c r="A181" s="78"/>
      <c r="B181" s="107"/>
      <c r="C181" s="78"/>
      <c r="D181" s="13" t="s">
        <v>6</v>
      </c>
      <c r="E181" s="55">
        <v>0</v>
      </c>
      <c r="F181" s="55">
        <v>0</v>
      </c>
      <c r="G181" s="55">
        <v>0</v>
      </c>
      <c r="H181" s="28"/>
      <c r="I181" s="28"/>
      <c r="J181" s="28"/>
      <c r="K181" s="28"/>
      <c r="L181" s="78"/>
      <c r="M181" s="78"/>
    </row>
    <row r="182" spans="1:13">
      <c r="A182" s="103"/>
      <c r="B182" s="71" t="s">
        <v>148</v>
      </c>
      <c r="C182" s="103"/>
      <c r="D182" s="18" t="s">
        <v>7</v>
      </c>
      <c r="E182" s="55">
        <f>1621.7+170</f>
        <v>1791.7</v>
      </c>
      <c r="F182" s="55">
        <v>274.89999999999998</v>
      </c>
      <c r="G182" s="55">
        <v>15.3</v>
      </c>
      <c r="H182" s="83"/>
      <c r="I182" s="83"/>
      <c r="J182" s="83"/>
      <c r="K182" s="83"/>
      <c r="L182" s="69"/>
      <c r="M182" s="69"/>
    </row>
    <row r="183" spans="1:13">
      <c r="A183" s="104"/>
      <c r="B183" s="117"/>
      <c r="C183" s="104"/>
      <c r="D183" s="18" t="s">
        <v>3</v>
      </c>
      <c r="E183" s="55">
        <v>0</v>
      </c>
      <c r="F183" s="55">
        <v>0</v>
      </c>
      <c r="G183" s="55">
        <v>0</v>
      </c>
      <c r="H183" s="84"/>
      <c r="I183" s="84"/>
      <c r="J183" s="84"/>
      <c r="K183" s="84"/>
      <c r="L183" s="70"/>
      <c r="M183" s="70"/>
    </row>
    <row r="184" spans="1:13">
      <c r="A184" s="104"/>
      <c r="B184" s="117"/>
      <c r="C184" s="104"/>
      <c r="D184" s="18" t="s">
        <v>4</v>
      </c>
      <c r="E184" s="55">
        <v>0</v>
      </c>
      <c r="F184" s="55">
        <v>0</v>
      </c>
      <c r="G184" s="55">
        <v>0</v>
      </c>
      <c r="H184" s="84"/>
      <c r="I184" s="84"/>
      <c r="J184" s="84"/>
      <c r="K184" s="84"/>
      <c r="L184" s="70"/>
      <c r="M184" s="70"/>
    </row>
    <row r="185" spans="1:13">
      <c r="A185" s="104"/>
      <c r="B185" s="117"/>
      <c r="C185" s="104"/>
      <c r="D185" s="18" t="s">
        <v>5</v>
      </c>
      <c r="E185" s="55">
        <f>1621.7+170</f>
        <v>1791.7</v>
      </c>
      <c r="F185" s="55">
        <v>274.89999999999998</v>
      </c>
      <c r="G185" s="55">
        <v>15.3</v>
      </c>
      <c r="H185" s="84"/>
      <c r="I185" s="84"/>
      <c r="J185" s="84"/>
      <c r="K185" s="84"/>
      <c r="L185" s="70"/>
      <c r="M185" s="70"/>
    </row>
    <row r="186" spans="1:13">
      <c r="A186" s="105"/>
      <c r="B186" s="118"/>
      <c r="C186" s="105"/>
      <c r="D186" s="18" t="s">
        <v>6</v>
      </c>
      <c r="E186" s="18">
        <v>0</v>
      </c>
      <c r="F186" s="18">
        <v>0</v>
      </c>
      <c r="G186" s="18">
        <v>0</v>
      </c>
      <c r="H186" s="85"/>
      <c r="I186" s="85"/>
      <c r="J186" s="85"/>
      <c r="K186" s="85"/>
      <c r="L186" s="79"/>
      <c r="M186" s="79"/>
    </row>
    <row r="187" spans="1:13">
      <c r="A187" s="103" t="s">
        <v>11</v>
      </c>
      <c r="B187" s="63" t="s">
        <v>149</v>
      </c>
      <c r="C187" s="103"/>
      <c r="D187" s="18" t="s">
        <v>7</v>
      </c>
      <c r="E187" s="55">
        <v>0</v>
      </c>
      <c r="F187" s="20">
        <v>0</v>
      </c>
      <c r="G187" s="20">
        <v>0</v>
      </c>
      <c r="H187" s="83"/>
      <c r="I187" s="83"/>
      <c r="J187" s="83"/>
      <c r="K187" s="83"/>
      <c r="L187" s="69"/>
      <c r="M187" s="69"/>
    </row>
    <row r="188" spans="1:13">
      <c r="A188" s="104"/>
      <c r="B188" s="110"/>
      <c r="C188" s="104"/>
      <c r="D188" s="18" t="s">
        <v>3</v>
      </c>
      <c r="E188" s="55">
        <v>0</v>
      </c>
      <c r="F188" s="20">
        <v>0</v>
      </c>
      <c r="G188" s="20">
        <v>0</v>
      </c>
      <c r="H188" s="84"/>
      <c r="I188" s="84"/>
      <c r="J188" s="84"/>
      <c r="K188" s="84"/>
      <c r="L188" s="70"/>
      <c r="M188" s="70"/>
    </row>
    <row r="189" spans="1:13">
      <c r="A189" s="104"/>
      <c r="B189" s="110"/>
      <c r="C189" s="104"/>
      <c r="D189" s="18" t="s">
        <v>4</v>
      </c>
      <c r="E189" s="55">
        <v>0</v>
      </c>
      <c r="F189" s="20">
        <v>0</v>
      </c>
      <c r="G189" s="20">
        <v>0</v>
      </c>
      <c r="H189" s="84"/>
      <c r="I189" s="84"/>
      <c r="J189" s="84"/>
      <c r="K189" s="84"/>
      <c r="L189" s="70"/>
      <c r="M189" s="70"/>
    </row>
    <row r="190" spans="1:13">
      <c r="A190" s="104"/>
      <c r="B190" s="110"/>
      <c r="C190" s="104"/>
      <c r="D190" s="18" t="s">
        <v>5</v>
      </c>
      <c r="E190" s="55">
        <v>0</v>
      </c>
      <c r="F190" s="20">
        <v>0</v>
      </c>
      <c r="G190" s="20">
        <v>0</v>
      </c>
      <c r="H190" s="84"/>
      <c r="I190" s="84"/>
      <c r="J190" s="84"/>
      <c r="K190" s="84"/>
      <c r="L190" s="70"/>
      <c r="M190" s="70"/>
    </row>
    <row r="191" spans="1:13">
      <c r="A191" s="105"/>
      <c r="B191" s="111"/>
      <c r="C191" s="105"/>
      <c r="D191" s="18" t="s">
        <v>6</v>
      </c>
      <c r="E191" s="55">
        <v>0</v>
      </c>
      <c r="F191" s="18">
        <v>0</v>
      </c>
      <c r="G191" s="18">
        <v>0</v>
      </c>
      <c r="H191" s="85"/>
      <c r="I191" s="85"/>
      <c r="J191" s="85"/>
      <c r="K191" s="85"/>
      <c r="L191" s="79"/>
      <c r="M191" s="79"/>
    </row>
    <row r="192" spans="1:13">
      <c r="A192" s="103" t="s">
        <v>8</v>
      </c>
      <c r="B192" s="63" t="s">
        <v>150</v>
      </c>
      <c r="C192" s="103"/>
      <c r="D192" s="18" t="s">
        <v>7</v>
      </c>
      <c r="E192" s="55">
        <v>0</v>
      </c>
      <c r="F192" s="18">
        <v>0</v>
      </c>
      <c r="G192" s="56">
        <v>0</v>
      </c>
      <c r="H192" s="83"/>
      <c r="I192" s="83"/>
      <c r="J192" s="83"/>
      <c r="K192" s="83"/>
      <c r="L192" s="69"/>
      <c r="M192" s="69"/>
    </row>
    <row r="193" spans="1:13">
      <c r="A193" s="104"/>
      <c r="B193" s="110"/>
      <c r="C193" s="104"/>
      <c r="D193" s="18" t="s">
        <v>3</v>
      </c>
      <c r="E193" s="55">
        <v>0</v>
      </c>
      <c r="F193" s="18">
        <v>0</v>
      </c>
      <c r="G193" s="18">
        <v>0</v>
      </c>
      <c r="H193" s="84"/>
      <c r="I193" s="84"/>
      <c r="J193" s="84"/>
      <c r="K193" s="84"/>
      <c r="L193" s="70"/>
      <c r="M193" s="70"/>
    </row>
    <row r="194" spans="1:13">
      <c r="A194" s="104"/>
      <c r="B194" s="110"/>
      <c r="C194" s="104"/>
      <c r="D194" s="18" t="s">
        <v>4</v>
      </c>
      <c r="E194" s="55">
        <v>0</v>
      </c>
      <c r="F194" s="18">
        <v>0</v>
      </c>
      <c r="G194" s="18">
        <v>0</v>
      </c>
      <c r="H194" s="84"/>
      <c r="I194" s="84"/>
      <c r="J194" s="84"/>
      <c r="K194" s="84"/>
      <c r="L194" s="70"/>
      <c r="M194" s="70"/>
    </row>
    <row r="195" spans="1:13">
      <c r="A195" s="104"/>
      <c r="B195" s="110"/>
      <c r="C195" s="104"/>
      <c r="D195" s="18" t="s">
        <v>5</v>
      </c>
      <c r="E195" s="55">
        <v>0</v>
      </c>
      <c r="F195" s="18">
        <v>0</v>
      </c>
      <c r="G195" s="18">
        <v>0</v>
      </c>
      <c r="H195" s="84"/>
      <c r="I195" s="84"/>
      <c r="J195" s="84"/>
      <c r="K195" s="84"/>
      <c r="L195" s="70"/>
      <c r="M195" s="70"/>
    </row>
    <row r="196" spans="1:13">
      <c r="A196" s="105"/>
      <c r="B196" s="111"/>
      <c r="C196" s="105"/>
      <c r="D196" s="18" t="s">
        <v>6</v>
      </c>
      <c r="E196" s="55">
        <v>0</v>
      </c>
      <c r="F196" s="18">
        <v>0</v>
      </c>
      <c r="G196" s="18">
        <v>0</v>
      </c>
      <c r="H196" s="85"/>
      <c r="I196" s="85"/>
      <c r="J196" s="85"/>
      <c r="K196" s="85"/>
      <c r="L196" s="79"/>
      <c r="M196" s="79"/>
    </row>
    <row r="197" spans="1:13">
      <c r="A197" s="103" t="s">
        <v>9</v>
      </c>
      <c r="B197" s="63" t="s">
        <v>151</v>
      </c>
      <c r="C197" s="103"/>
      <c r="D197" s="18" t="s">
        <v>7</v>
      </c>
      <c r="E197" s="55">
        <v>0</v>
      </c>
      <c r="F197" s="18">
        <v>0</v>
      </c>
      <c r="G197" s="18">
        <v>0</v>
      </c>
      <c r="H197" s="28"/>
      <c r="I197" s="28"/>
      <c r="J197" s="28"/>
      <c r="K197" s="28"/>
      <c r="L197" s="69"/>
      <c r="M197" s="69"/>
    </row>
    <row r="198" spans="1:13">
      <c r="A198" s="104"/>
      <c r="B198" s="110"/>
      <c r="C198" s="104"/>
      <c r="D198" s="18" t="s">
        <v>3</v>
      </c>
      <c r="E198" s="55">
        <v>0</v>
      </c>
      <c r="F198" s="18">
        <v>0</v>
      </c>
      <c r="G198" s="18">
        <v>0</v>
      </c>
      <c r="H198" s="28"/>
      <c r="I198" s="28"/>
      <c r="J198" s="28"/>
      <c r="K198" s="28"/>
      <c r="L198" s="70"/>
      <c r="M198" s="70"/>
    </row>
    <row r="199" spans="1:13">
      <c r="A199" s="104"/>
      <c r="B199" s="110"/>
      <c r="C199" s="104"/>
      <c r="D199" s="18" t="s">
        <v>4</v>
      </c>
      <c r="E199" s="55">
        <v>0</v>
      </c>
      <c r="F199" s="18">
        <v>0</v>
      </c>
      <c r="G199" s="18">
        <v>0</v>
      </c>
      <c r="H199" s="28"/>
      <c r="I199" s="28"/>
      <c r="J199" s="28"/>
      <c r="K199" s="28"/>
      <c r="L199" s="70"/>
      <c r="M199" s="70"/>
    </row>
    <row r="200" spans="1:13">
      <c r="A200" s="104"/>
      <c r="B200" s="110"/>
      <c r="C200" s="104"/>
      <c r="D200" s="18" t="s">
        <v>5</v>
      </c>
      <c r="E200" s="55">
        <v>0</v>
      </c>
      <c r="F200" s="18">
        <v>0</v>
      </c>
      <c r="G200" s="18">
        <v>0</v>
      </c>
      <c r="H200" s="28"/>
      <c r="I200" s="28"/>
      <c r="J200" s="28"/>
      <c r="K200" s="28"/>
      <c r="L200" s="70"/>
      <c r="M200" s="70"/>
    </row>
    <row r="201" spans="1:13">
      <c r="A201" s="105"/>
      <c r="B201" s="111"/>
      <c r="C201" s="105"/>
      <c r="D201" s="18" t="s">
        <v>6</v>
      </c>
      <c r="E201" s="55">
        <v>0</v>
      </c>
      <c r="F201" s="18">
        <v>0</v>
      </c>
      <c r="G201" s="18">
        <v>0</v>
      </c>
      <c r="H201" s="28"/>
      <c r="I201" s="28"/>
      <c r="J201" s="28"/>
      <c r="K201" s="28"/>
      <c r="L201" s="79"/>
      <c r="M201" s="79"/>
    </row>
    <row r="202" spans="1:13">
      <c r="A202" s="103" t="s">
        <v>99</v>
      </c>
      <c r="B202" s="63" t="s">
        <v>152</v>
      </c>
      <c r="C202" s="103"/>
      <c r="D202" s="18" t="s">
        <v>7</v>
      </c>
      <c r="E202" s="55">
        <v>0</v>
      </c>
      <c r="F202" s="20">
        <v>0</v>
      </c>
      <c r="G202" s="20">
        <v>0</v>
      </c>
      <c r="H202" s="28"/>
      <c r="I202" s="28"/>
      <c r="J202" s="28"/>
      <c r="K202" s="28"/>
      <c r="L202" s="69"/>
      <c r="M202" s="69"/>
    </row>
    <row r="203" spans="1:13">
      <c r="A203" s="104"/>
      <c r="B203" s="110"/>
      <c r="C203" s="104"/>
      <c r="D203" s="18" t="s">
        <v>3</v>
      </c>
      <c r="E203" s="55">
        <v>0</v>
      </c>
      <c r="F203" s="20">
        <v>0</v>
      </c>
      <c r="G203" s="20">
        <v>0</v>
      </c>
      <c r="H203" s="28"/>
      <c r="I203" s="28"/>
      <c r="J203" s="28"/>
      <c r="K203" s="28"/>
      <c r="L203" s="70"/>
      <c r="M203" s="70"/>
    </row>
    <row r="204" spans="1:13">
      <c r="A204" s="104"/>
      <c r="B204" s="110"/>
      <c r="C204" s="104"/>
      <c r="D204" s="18" t="s">
        <v>4</v>
      </c>
      <c r="E204" s="55">
        <v>0</v>
      </c>
      <c r="F204" s="20">
        <v>0</v>
      </c>
      <c r="G204" s="20">
        <v>0</v>
      </c>
      <c r="H204" s="28"/>
      <c r="I204" s="28"/>
      <c r="J204" s="28"/>
      <c r="K204" s="28"/>
      <c r="L204" s="70"/>
      <c r="M204" s="70"/>
    </row>
    <row r="205" spans="1:13">
      <c r="A205" s="104"/>
      <c r="B205" s="110"/>
      <c r="C205" s="104"/>
      <c r="D205" s="18" t="s">
        <v>5</v>
      </c>
      <c r="E205" s="55">
        <v>0</v>
      </c>
      <c r="F205" s="20">
        <v>0</v>
      </c>
      <c r="G205" s="20">
        <v>0</v>
      </c>
      <c r="H205" s="28"/>
      <c r="I205" s="28"/>
      <c r="J205" s="28"/>
      <c r="K205" s="28"/>
      <c r="L205" s="70"/>
      <c r="M205" s="70"/>
    </row>
    <row r="206" spans="1:13">
      <c r="A206" s="105"/>
      <c r="B206" s="111"/>
      <c r="C206" s="105"/>
      <c r="D206" s="18" t="s">
        <v>6</v>
      </c>
      <c r="E206" s="55">
        <v>0</v>
      </c>
      <c r="F206" s="18">
        <v>0</v>
      </c>
      <c r="G206" s="18">
        <v>0</v>
      </c>
      <c r="H206" s="28"/>
      <c r="I206" s="28"/>
      <c r="J206" s="28"/>
      <c r="K206" s="28"/>
      <c r="L206" s="79"/>
      <c r="M206" s="79"/>
    </row>
    <row r="207" spans="1:13">
      <c r="A207" s="103" t="s">
        <v>12</v>
      </c>
      <c r="B207" s="63" t="s">
        <v>153</v>
      </c>
      <c r="C207" s="103"/>
      <c r="D207" s="18" t="s">
        <v>7</v>
      </c>
      <c r="E207" s="55">
        <v>0</v>
      </c>
      <c r="F207" s="20">
        <v>0</v>
      </c>
      <c r="G207" s="20">
        <v>0</v>
      </c>
      <c r="H207" s="28"/>
      <c r="I207" s="28"/>
      <c r="J207" s="28"/>
      <c r="K207" s="28"/>
      <c r="L207" s="69"/>
      <c r="M207" s="69"/>
    </row>
    <row r="208" spans="1:13">
      <c r="A208" s="104"/>
      <c r="B208" s="110"/>
      <c r="C208" s="104"/>
      <c r="D208" s="18" t="s">
        <v>3</v>
      </c>
      <c r="E208" s="55">
        <v>0</v>
      </c>
      <c r="F208" s="20">
        <v>0</v>
      </c>
      <c r="G208" s="20">
        <v>0</v>
      </c>
      <c r="H208" s="28"/>
      <c r="I208" s="28"/>
      <c r="J208" s="28"/>
      <c r="K208" s="28"/>
      <c r="L208" s="70"/>
      <c r="M208" s="70"/>
    </row>
    <row r="209" spans="1:13">
      <c r="A209" s="104"/>
      <c r="B209" s="110"/>
      <c r="C209" s="104"/>
      <c r="D209" s="18" t="s">
        <v>4</v>
      </c>
      <c r="E209" s="55">
        <v>0</v>
      </c>
      <c r="F209" s="20">
        <v>0</v>
      </c>
      <c r="G209" s="20">
        <v>0</v>
      </c>
      <c r="H209" s="28"/>
      <c r="I209" s="28"/>
      <c r="J209" s="28"/>
      <c r="K209" s="28"/>
      <c r="L209" s="70"/>
      <c r="M209" s="70"/>
    </row>
    <row r="210" spans="1:13">
      <c r="A210" s="104"/>
      <c r="B210" s="110"/>
      <c r="C210" s="104"/>
      <c r="D210" s="18" t="s">
        <v>5</v>
      </c>
      <c r="E210" s="55">
        <v>0</v>
      </c>
      <c r="F210" s="20">
        <v>0</v>
      </c>
      <c r="G210" s="20">
        <v>0</v>
      </c>
      <c r="H210" s="28"/>
      <c r="I210" s="28"/>
      <c r="J210" s="28"/>
      <c r="K210" s="28"/>
      <c r="L210" s="70"/>
      <c r="M210" s="70"/>
    </row>
    <row r="211" spans="1:13">
      <c r="A211" s="105"/>
      <c r="B211" s="111"/>
      <c r="C211" s="105"/>
      <c r="D211" s="18" t="s">
        <v>6</v>
      </c>
      <c r="E211" s="55">
        <v>0</v>
      </c>
      <c r="F211" s="20">
        <v>0</v>
      </c>
      <c r="G211" s="20">
        <v>0</v>
      </c>
      <c r="H211" s="28"/>
      <c r="I211" s="28"/>
      <c r="J211" s="28"/>
      <c r="K211" s="28"/>
      <c r="L211" s="79"/>
      <c r="M211" s="79"/>
    </row>
    <row r="212" spans="1:13">
      <c r="A212" s="103" t="s">
        <v>13</v>
      </c>
      <c r="B212" s="63" t="s">
        <v>154</v>
      </c>
      <c r="C212" s="103"/>
      <c r="D212" s="18" t="s">
        <v>7</v>
      </c>
      <c r="E212" s="55">
        <v>0</v>
      </c>
      <c r="F212" s="20">
        <v>0</v>
      </c>
      <c r="G212" s="20">
        <v>0</v>
      </c>
      <c r="H212" s="83"/>
      <c r="I212" s="83"/>
      <c r="J212" s="83"/>
      <c r="K212" s="83"/>
      <c r="L212" s="69"/>
      <c r="M212" s="69"/>
    </row>
    <row r="213" spans="1:13">
      <c r="A213" s="104"/>
      <c r="B213" s="110"/>
      <c r="C213" s="104"/>
      <c r="D213" s="18" t="s">
        <v>3</v>
      </c>
      <c r="E213" s="55">
        <v>0</v>
      </c>
      <c r="F213" s="20">
        <v>0</v>
      </c>
      <c r="G213" s="20">
        <v>0</v>
      </c>
      <c r="H213" s="84"/>
      <c r="I213" s="84"/>
      <c r="J213" s="84"/>
      <c r="K213" s="84"/>
      <c r="L213" s="70"/>
      <c r="M213" s="70"/>
    </row>
    <row r="214" spans="1:13">
      <c r="A214" s="104"/>
      <c r="B214" s="110"/>
      <c r="C214" s="104"/>
      <c r="D214" s="18" t="s">
        <v>4</v>
      </c>
      <c r="E214" s="55">
        <v>0</v>
      </c>
      <c r="F214" s="20">
        <v>0</v>
      </c>
      <c r="G214" s="20">
        <v>0</v>
      </c>
      <c r="H214" s="84"/>
      <c r="I214" s="84"/>
      <c r="J214" s="84"/>
      <c r="K214" s="84"/>
      <c r="L214" s="70"/>
      <c r="M214" s="70"/>
    </row>
    <row r="215" spans="1:13">
      <c r="A215" s="104"/>
      <c r="B215" s="110"/>
      <c r="C215" s="104"/>
      <c r="D215" s="18" t="s">
        <v>5</v>
      </c>
      <c r="E215" s="55">
        <v>0</v>
      </c>
      <c r="F215" s="20">
        <v>0</v>
      </c>
      <c r="G215" s="20">
        <v>0</v>
      </c>
      <c r="H215" s="84"/>
      <c r="I215" s="84"/>
      <c r="J215" s="84"/>
      <c r="K215" s="84"/>
      <c r="L215" s="70"/>
      <c r="M215" s="70"/>
    </row>
    <row r="216" spans="1:13">
      <c r="A216" s="105"/>
      <c r="B216" s="111"/>
      <c r="C216" s="105"/>
      <c r="D216" s="18" t="s">
        <v>6</v>
      </c>
      <c r="E216" s="55">
        <v>0</v>
      </c>
      <c r="F216" s="20">
        <v>0</v>
      </c>
      <c r="G216" s="20">
        <v>0</v>
      </c>
      <c r="H216" s="85"/>
      <c r="I216" s="85"/>
      <c r="J216" s="85"/>
      <c r="K216" s="85"/>
      <c r="L216" s="79"/>
      <c r="M216" s="79"/>
    </row>
    <row r="217" spans="1:13">
      <c r="A217" s="103" t="s">
        <v>19</v>
      </c>
      <c r="B217" s="63" t="s">
        <v>155</v>
      </c>
      <c r="C217" s="103"/>
      <c r="D217" s="18" t="s">
        <v>7</v>
      </c>
      <c r="E217" s="55">
        <v>0</v>
      </c>
      <c r="F217" s="20">
        <v>0</v>
      </c>
      <c r="G217" s="20">
        <v>0</v>
      </c>
      <c r="H217" s="83"/>
      <c r="I217" s="83"/>
      <c r="J217" s="83"/>
      <c r="K217" s="83"/>
      <c r="L217" s="69"/>
      <c r="M217" s="69"/>
    </row>
    <row r="218" spans="1:13">
      <c r="A218" s="104"/>
      <c r="B218" s="110"/>
      <c r="C218" s="104"/>
      <c r="D218" s="18" t="s">
        <v>3</v>
      </c>
      <c r="E218" s="55">
        <v>0</v>
      </c>
      <c r="F218" s="20">
        <v>0</v>
      </c>
      <c r="G218" s="20">
        <v>0</v>
      </c>
      <c r="H218" s="84"/>
      <c r="I218" s="84"/>
      <c r="J218" s="84"/>
      <c r="K218" s="84"/>
      <c r="L218" s="70"/>
      <c r="M218" s="70"/>
    </row>
    <row r="219" spans="1:13">
      <c r="A219" s="104"/>
      <c r="B219" s="110"/>
      <c r="C219" s="104"/>
      <c r="D219" s="18" t="s">
        <v>4</v>
      </c>
      <c r="E219" s="55">
        <v>0</v>
      </c>
      <c r="F219" s="20">
        <v>0</v>
      </c>
      <c r="G219" s="20">
        <v>0</v>
      </c>
      <c r="H219" s="84"/>
      <c r="I219" s="84"/>
      <c r="J219" s="84"/>
      <c r="K219" s="84"/>
      <c r="L219" s="70"/>
      <c r="M219" s="70"/>
    </row>
    <row r="220" spans="1:13">
      <c r="A220" s="104"/>
      <c r="B220" s="110"/>
      <c r="C220" s="104"/>
      <c r="D220" s="18" t="s">
        <v>5</v>
      </c>
      <c r="E220" s="55">
        <v>0</v>
      </c>
      <c r="F220" s="20">
        <v>0</v>
      </c>
      <c r="G220" s="20">
        <v>0</v>
      </c>
      <c r="H220" s="84"/>
      <c r="I220" s="84"/>
      <c r="J220" s="84"/>
      <c r="K220" s="84"/>
      <c r="L220" s="70"/>
      <c r="M220" s="70"/>
    </row>
    <row r="221" spans="1:13">
      <c r="A221" s="105"/>
      <c r="B221" s="111"/>
      <c r="C221" s="105"/>
      <c r="D221" s="18" t="s">
        <v>6</v>
      </c>
      <c r="E221" s="55">
        <v>0</v>
      </c>
      <c r="F221" s="20">
        <v>0</v>
      </c>
      <c r="G221" s="20">
        <v>0</v>
      </c>
      <c r="H221" s="85"/>
      <c r="I221" s="85"/>
      <c r="J221" s="85"/>
      <c r="K221" s="85"/>
      <c r="L221" s="79"/>
      <c r="M221" s="79"/>
    </row>
    <row r="222" spans="1:13">
      <c r="A222" s="103" t="s">
        <v>16</v>
      </c>
      <c r="B222" s="63" t="s">
        <v>156</v>
      </c>
      <c r="C222" s="103"/>
      <c r="D222" s="18" t="s">
        <v>7</v>
      </c>
      <c r="E222" s="55">
        <v>0</v>
      </c>
      <c r="F222" s="20">
        <v>0</v>
      </c>
      <c r="G222" s="20">
        <v>0</v>
      </c>
      <c r="H222" s="28"/>
      <c r="I222" s="28"/>
      <c r="J222" s="28"/>
      <c r="K222" s="28"/>
      <c r="L222" s="69"/>
      <c r="M222" s="69"/>
    </row>
    <row r="223" spans="1:13">
      <c r="A223" s="104"/>
      <c r="B223" s="110"/>
      <c r="C223" s="104"/>
      <c r="D223" s="18" t="s">
        <v>3</v>
      </c>
      <c r="E223" s="55">
        <v>0</v>
      </c>
      <c r="F223" s="20">
        <v>0</v>
      </c>
      <c r="G223" s="20">
        <v>0</v>
      </c>
      <c r="H223" s="28"/>
      <c r="I223" s="28"/>
      <c r="J223" s="28"/>
      <c r="K223" s="28"/>
      <c r="L223" s="70"/>
      <c r="M223" s="70"/>
    </row>
    <row r="224" spans="1:13">
      <c r="A224" s="104"/>
      <c r="B224" s="110"/>
      <c r="C224" s="104"/>
      <c r="D224" s="18" t="s">
        <v>4</v>
      </c>
      <c r="E224" s="55">
        <v>0</v>
      </c>
      <c r="F224" s="20">
        <v>0</v>
      </c>
      <c r="G224" s="20">
        <v>0</v>
      </c>
      <c r="H224" s="28"/>
      <c r="I224" s="28"/>
      <c r="J224" s="28"/>
      <c r="K224" s="28"/>
      <c r="L224" s="70"/>
      <c r="M224" s="70"/>
    </row>
    <row r="225" spans="1:13">
      <c r="A225" s="104"/>
      <c r="B225" s="110"/>
      <c r="C225" s="104"/>
      <c r="D225" s="18" t="s">
        <v>5</v>
      </c>
      <c r="E225" s="55">
        <v>0</v>
      </c>
      <c r="F225" s="20">
        <v>0</v>
      </c>
      <c r="G225" s="20">
        <v>0</v>
      </c>
      <c r="H225" s="28"/>
      <c r="I225" s="28"/>
      <c r="J225" s="28"/>
      <c r="K225" s="28"/>
      <c r="L225" s="70"/>
      <c r="M225" s="70"/>
    </row>
    <row r="226" spans="1:13">
      <c r="A226" s="105"/>
      <c r="B226" s="111"/>
      <c r="C226" s="105"/>
      <c r="D226" s="18" t="s">
        <v>6</v>
      </c>
      <c r="E226" s="55">
        <v>0</v>
      </c>
      <c r="F226" s="20">
        <v>0</v>
      </c>
      <c r="G226" s="20">
        <v>0</v>
      </c>
      <c r="H226" s="28"/>
      <c r="I226" s="28"/>
      <c r="J226" s="28"/>
      <c r="K226" s="28"/>
      <c r="L226" s="79"/>
      <c r="M226" s="79"/>
    </row>
    <row r="227" spans="1:13">
      <c r="A227" s="103">
        <v>3</v>
      </c>
      <c r="B227" s="63" t="s">
        <v>157</v>
      </c>
      <c r="C227" s="103"/>
      <c r="D227" s="18" t="s">
        <v>7</v>
      </c>
      <c r="E227" s="55">
        <v>0</v>
      </c>
      <c r="F227" s="20">
        <v>0</v>
      </c>
      <c r="G227" s="20">
        <v>0</v>
      </c>
      <c r="H227" s="28"/>
      <c r="I227" s="28"/>
      <c r="J227" s="28"/>
      <c r="K227" s="28"/>
      <c r="L227" s="69"/>
      <c r="M227" s="69"/>
    </row>
    <row r="228" spans="1:13">
      <c r="A228" s="104"/>
      <c r="B228" s="110"/>
      <c r="C228" s="104"/>
      <c r="D228" s="18" t="s">
        <v>3</v>
      </c>
      <c r="E228" s="55">
        <v>0</v>
      </c>
      <c r="F228" s="20">
        <v>0</v>
      </c>
      <c r="G228" s="20">
        <v>0</v>
      </c>
      <c r="H228" s="28"/>
      <c r="I228" s="28"/>
      <c r="J228" s="28"/>
      <c r="K228" s="28"/>
      <c r="L228" s="70"/>
      <c r="M228" s="70"/>
    </row>
    <row r="229" spans="1:13">
      <c r="A229" s="104"/>
      <c r="B229" s="110"/>
      <c r="C229" s="104"/>
      <c r="D229" s="18" t="s">
        <v>4</v>
      </c>
      <c r="E229" s="55">
        <v>0</v>
      </c>
      <c r="F229" s="20">
        <v>0</v>
      </c>
      <c r="G229" s="20">
        <v>0</v>
      </c>
      <c r="H229" s="28"/>
      <c r="I229" s="28"/>
      <c r="J229" s="28"/>
      <c r="K229" s="28"/>
      <c r="L229" s="70"/>
      <c r="M229" s="70"/>
    </row>
    <row r="230" spans="1:13">
      <c r="A230" s="104"/>
      <c r="B230" s="110"/>
      <c r="C230" s="104"/>
      <c r="D230" s="18" t="s">
        <v>5</v>
      </c>
      <c r="E230" s="55">
        <v>0</v>
      </c>
      <c r="F230" s="20">
        <v>0</v>
      </c>
      <c r="G230" s="20">
        <v>0</v>
      </c>
      <c r="H230" s="28"/>
      <c r="I230" s="28"/>
      <c r="J230" s="28"/>
      <c r="K230" s="28"/>
      <c r="L230" s="70"/>
      <c r="M230" s="70"/>
    </row>
    <row r="231" spans="1:13">
      <c r="A231" s="105"/>
      <c r="B231" s="111"/>
      <c r="C231" s="105"/>
      <c r="D231" s="18" t="s">
        <v>6</v>
      </c>
      <c r="E231" s="55">
        <v>0</v>
      </c>
      <c r="F231" s="18">
        <v>0</v>
      </c>
      <c r="G231" s="18">
        <v>0</v>
      </c>
      <c r="H231" s="28"/>
      <c r="I231" s="28"/>
      <c r="J231" s="28"/>
      <c r="K231" s="28"/>
      <c r="L231" s="79"/>
      <c r="M231" s="79"/>
    </row>
    <row r="232" spans="1:13">
      <c r="A232" s="103" t="s">
        <v>158</v>
      </c>
      <c r="B232" s="63" t="s">
        <v>159</v>
      </c>
      <c r="C232" s="103"/>
      <c r="D232" s="18" t="s">
        <v>7</v>
      </c>
      <c r="E232" s="55">
        <v>0</v>
      </c>
      <c r="F232" s="18">
        <v>0</v>
      </c>
      <c r="G232" s="18">
        <v>0</v>
      </c>
      <c r="H232" s="83"/>
      <c r="I232" s="83"/>
      <c r="J232" s="83"/>
      <c r="K232" s="83"/>
      <c r="L232" s="69"/>
      <c r="M232" s="69"/>
    </row>
    <row r="233" spans="1:13">
      <c r="A233" s="104"/>
      <c r="B233" s="110"/>
      <c r="C233" s="104"/>
      <c r="D233" s="18" t="s">
        <v>3</v>
      </c>
      <c r="E233" s="55">
        <v>0</v>
      </c>
      <c r="F233" s="18">
        <v>0</v>
      </c>
      <c r="G233" s="18">
        <v>0</v>
      </c>
      <c r="H233" s="84"/>
      <c r="I233" s="84"/>
      <c r="J233" s="84"/>
      <c r="K233" s="84"/>
      <c r="L233" s="70"/>
      <c r="M233" s="70"/>
    </row>
    <row r="234" spans="1:13">
      <c r="A234" s="104"/>
      <c r="B234" s="110"/>
      <c r="C234" s="104"/>
      <c r="D234" s="18" t="s">
        <v>4</v>
      </c>
      <c r="E234" s="55">
        <v>0</v>
      </c>
      <c r="F234" s="18">
        <v>0</v>
      </c>
      <c r="G234" s="18">
        <v>0</v>
      </c>
      <c r="H234" s="84"/>
      <c r="I234" s="84"/>
      <c r="J234" s="84"/>
      <c r="K234" s="84"/>
      <c r="L234" s="70"/>
      <c r="M234" s="70"/>
    </row>
    <row r="235" spans="1:13">
      <c r="A235" s="104"/>
      <c r="B235" s="110"/>
      <c r="C235" s="104"/>
      <c r="D235" s="18" t="s">
        <v>5</v>
      </c>
      <c r="E235" s="55">
        <v>0</v>
      </c>
      <c r="F235" s="18">
        <v>0</v>
      </c>
      <c r="G235" s="18">
        <v>0</v>
      </c>
      <c r="H235" s="84"/>
      <c r="I235" s="84"/>
      <c r="J235" s="84"/>
      <c r="K235" s="84"/>
      <c r="L235" s="70"/>
      <c r="M235" s="70"/>
    </row>
    <row r="236" spans="1:13">
      <c r="A236" s="105"/>
      <c r="B236" s="111"/>
      <c r="C236" s="105"/>
      <c r="D236" s="18" t="s">
        <v>6</v>
      </c>
      <c r="E236" s="55">
        <v>0</v>
      </c>
      <c r="F236" s="18">
        <v>0</v>
      </c>
      <c r="G236" s="18">
        <v>0</v>
      </c>
      <c r="H236" s="85"/>
      <c r="I236" s="85"/>
      <c r="J236" s="85"/>
      <c r="K236" s="85"/>
      <c r="L236" s="79"/>
      <c r="M236" s="79"/>
    </row>
    <row r="237" spans="1:13">
      <c r="A237" s="103" t="s">
        <v>160</v>
      </c>
      <c r="B237" s="83" t="s">
        <v>161</v>
      </c>
      <c r="C237" s="103"/>
      <c r="D237" s="18" t="s">
        <v>7</v>
      </c>
      <c r="E237" s="55">
        <v>0</v>
      </c>
      <c r="F237" s="18">
        <v>0</v>
      </c>
      <c r="G237" s="18">
        <v>0</v>
      </c>
      <c r="H237" s="83"/>
      <c r="I237" s="83"/>
      <c r="J237" s="83"/>
      <c r="K237" s="83"/>
      <c r="L237" s="69"/>
      <c r="M237" s="69"/>
    </row>
    <row r="238" spans="1:13">
      <c r="A238" s="104"/>
      <c r="B238" s="84"/>
      <c r="C238" s="104"/>
      <c r="D238" s="18" t="s">
        <v>3</v>
      </c>
      <c r="E238" s="55">
        <v>0</v>
      </c>
      <c r="F238" s="18">
        <v>0</v>
      </c>
      <c r="G238" s="18">
        <v>0</v>
      </c>
      <c r="H238" s="84"/>
      <c r="I238" s="84"/>
      <c r="J238" s="84"/>
      <c r="K238" s="84"/>
      <c r="L238" s="70"/>
      <c r="M238" s="70"/>
    </row>
    <row r="239" spans="1:13">
      <c r="A239" s="104"/>
      <c r="B239" s="84"/>
      <c r="C239" s="104"/>
      <c r="D239" s="18" t="s">
        <v>4</v>
      </c>
      <c r="E239" s="55">
        <v>0</v>
      </c>
      <c r="F239" s="18">
        <v>0</v>
      </c>
      <c r="G239" s="18">
        <v>0</v>
      </c>
      <c r="H239" s="84"/>
      <c r="I239" s="84"/>
      <c r="J239" s="84"/>
      <c r="K239" s="84"/>
      <c r="L239" s="70"/>
      <c r="M239" s="70"/>
    </row>
    <row r="240" spans="1:13">
      <c r="A240" s="104"/>
      <c r="B240" s="84"/>
      <c r="C240" s="104"/>
      <c r="D240" s="18" t="s">
        <v>5</v>
      </c>
      <c r="E240" s="55">
        <v>0</v>
      </c>
      <c r="F240" s="18">
        <v>0</v>
      </c>
      <c r="G240" s="18">
        <v>0</v>
      </c>
      <c r="H240" s="84"/>
      <c r="I240" s="84"/>
      <c r="J240" s="84"/>
      <c r="K240" s="84"/>
      <c r="L240" s="70"/>
      <c r="M240" s="70"/>
    </row>
    <row r="241" spans="1:13">
      <c r="A241" s="105"/>
      <c r="B241" s="85"/>
      <c r="C241" s="105"/>
      <c r="D241" s="18" t="s">
        <v>6</v>
      </c>
      <c r="E241" s="55">
        <v>0</v>
      </c>
      <c r="F241" s="18">
        <v>0</v>
      </c>
      <c r="G241" s="18">
        <v>0</v>
      </c>
      <c r="H241" s="85"/>
      <c r="I241" s="85"/>
      <c r="J241" s="85"/>
      <c r="K241" s="85"/>
      <c r="L241" s="79"/>
      <c r="M241" s="79"/>
    </row>
    <row r="242" spans="1:13">
      <c r="A242" s="29"/>
      <c r="B242" s="30"/>
      <c r="C242" s="29"/>
      <c r="D242" s="31"/>
      <c r="E242" s="31"/>
      <c r="F242" s="31"/>
      <c r="G242" s="31"/>
      <c r="H242" s="32"/>
      <c r="I242" s="32"/>
      <c r="J242" s="32"/>
      <c r="K242" s="32"/>
      <c r="L242" s="31"/>
      <c r="M242" s="31"/>
    </row>
    <row r="243" spans="1:13">
      <c r="A243" s="29"/>
      <c r="B243" s="30"/>
      <c r="C243" s="29"/>
      <c r="D243" s="31"/>
      <c r="E243" s="31"/>
      <c r="F243" s="31"/>
      <c r="G243" s="31"/>
      <c r="H243" s="32"/>
      <c r="I243" s="32"/>
      <c r="J243" s="32"/>
      <c r="K243" s="32"/>
      <c r="L243" s="31"/>
      <c r="M243" s="31"/>
    </row>
  </sheetData>
  <mergeCells count="312">
    <mergeCell ref="M22:M26"/>
    <mergeCell ref="L167:L171"/>
    <mergeCell ref="M167:M171"/>
    <mergeCell ref="L172:L176"/>
    <mergeCell ref="M172:M176"/>
    <mergeCell ref="L177:L181"/>
    <mergeCell ref="M177:M181"/>
    <mergeCell ref="A162:A166"/>
    <mergeCell ref="B162:B166"/>
    <mergeCell ref="C162:C166"/>
    <mergeCell ref="A167:A171"/>
    <mergeCell ref="B167:B171"/>
    <mergeCell ref="C167:C171"/>
    <mergeCell ref="A177:A181"/>
    <mergeCell ref="A172:A176"/>
    <mergeCell ref="B172:B176"/>
    <mergeCell ref="C172:C176"/>
    <mergeCell ref="B177:B181"/>
    <mergeCell ref="C177:C181"/>
    <mergeCell ref="L162:L166"/>
    <mergeCell ref="M162:M166"/>
    <mergeCell ref="L157:L161"/>
    <mergeCell ref="M157:M161"/>
    <mergeCell ref="M52:M56"/>
    <mergeCell ref="K42:K46"/>
    <mergeCell ref="L42:L46"/>
    <mergeCell ref="M42:M46"/>
    <mergeCell ref="H137:H141"/>
    <mergeCell ref="I137:I141"/>
    <mergeCell ref="J137:J141"/>
    <mergeCell ref="K137:K141"/>
    <mergeCell ref="A152:A156"/>
    <mergeCell ref="B152:B156"/>
    <mergeCell ref="C152:C156"/>
    <mergeCell ref="L152:L156"/>
    <mergeCell ref="M152:M156"/>
    <mergeCell ref="A132:A136"/>
    <mergeCell ref="B132:B136"/>
    <mergeCell ref="C132:C136"/>
    <mergeCell ref="L132:L136"/>
    <mergeCell ref="M132:M136"/>
    <mergeCell ref="A137:A141"/>
    <mergeCell ref="B137:B141"/>
    <mergeCell ref="C137:C141"/>
    <mergeCell ref="L137:L141"/>
    <mergeCell ref="M137:M141"/>
    <mergeCell ref="A147:A151"/>
    <mergeCell ref="B147:B151"/>
    <mergeCell ref="C147:C151"/>
    <mergeCell ref="L147:L151"/>
    <mergeCell ref="M147:M151"/>
    <mergeCell ref="D12:D16"/>
    <mergeCell ref="B7:B16"/>
    <mergeCell ref="C7:C16"/>
    <mergeCell ref="A7:A16"/>
    <mergeCell ref="A122:A126"/>
    <mergeCell ref="B122:B126"/>
    <mergeCell ref="C122:C126"/>
    <mergeCell ref="L122:L126"/>
    <mergeCell ref="M122:M126"/>
    <mergeCell ref="J7:J16"/>
    <mergeCell ref="L7:L16"/>
    <mergeCell ref="M7:M16"/>
    <mergeCell ref="K7:K16"/>
    <mergeCell ref="I7:I16"/>
    <mergeCell ref="H7:H16"/>
    <mergeCell ref="E12:E16"/>
    <mergeCell ref="L27:L31"/>
    <mergeCell ref="M27:M31"/>
    <mergeCell ref="L22:L26"/>
    <mergeCell ref="H117:H121"/>
    <mergeCell ref="I117:I121"/>
    <mergeCell ref="A142:A146"/>
    <mergeCell ref="B142:B146"/>
    <mergeCell ref="C142:C146"/>
    <mergeCell ref="L142:L146"/>
    <mergeCell ref="M142:M146"/>
    <mergeCell ref="A107:A111"/>
    <mergeCell ref="B107:B111"/>
    <mergeCell ref="C107:C111"/>
    <mergeCell ref="L107:L111"/>
    <mergeCell ref="M107:M111"/>
    <mergeCell ref="A127:A131"/>
    <mergeCell ref="B127:B131"/>
    <mergeCell ref="C127:C131"/>
    <mergeCell ref="L127:L131"/>
    <mergeCell ref="M127:M131"/>
    <mergeCell ref="A112:A116"/>
    <mergeCell ref="B112:B116"/>
    <mergeCell ref="C112:C116"/>
    <mergeCell ref="L112:L116"/>
    <mergeCell ref="M112:M116"/>
    <mergeCell ref="A117:A121"/>
    <mergeCell ref="B117:B121"/>
    <mergeCell ref="C117:C121"/>
    <mergeCell ref="L117:L121"/>
    <mergeCell ref="M117:M121"/>
    <mergeCell ref="H112:H116"/>
    <mergeCell ref="I112:I116"/>
    <mergeCell ref="J112:J116"/>
    <mergeCell ref="K112:K116"/>
    <mergeCell ref="A97:A101"/>
    <mergeCell ref="B97:B101"/>
    <mergeCell ref="C97:C101"/>
    <mergeCell ref="L97:L101"/>
    <mergeCell ref="M97:M101"/>
    <mergeCell ref="A102:A106"/>
    <mergeCell ref="B102:B106"/>
    <mergeCell ref="C102:C106"/>
    <mergeCell ref="L102:L106"/>
    <mergeCell ref="M102:M106"/>
    <mergeCell ref="J117:J121"/>
    <mergeCell ref="K117:K121"/>
    <mergeCell ref="A87:A91"/>
    <mergeCell ref="B87:B91"/>
    <mergeCell ref="C87:C91"/>
    <mergeCell ref="L87:L91"/>
    <mergeCell ref="M87:M91"/>
    <mergeCell ref="A92:A96"/>
    <mergeCell ref="B92:B96"/>
    <mergeCell ref="C92:C96"/>
    <mergeCell ref="L92:L96"/>
    <mergeCell ref="M92:M96"/>
    <mergeCell ref="A77:A81"/>
    <mergeCell ref="B77:B81"/>
    <mergeCell ref="C77:C81"/>
    <mergeCell ref="L77:L81"/>
    <mergeCell ref="M77:M81"/>
    <mergeCell ref="A82:A86"/>
    <mergeCell ref="B82:B86"/>
    <mergeCell ref="C82:C86"/>
    <mergeCell ref="L82:L86"/>
    <mergeCell ref="M82:M86"/>
    <mergeCell ref="A67:A71"/>
    <mergeCell ref="B67:B71"/>
    <mergeCell ref="C67:C71"/>
    <mergeCell ref="L67:L71"/>
    <mergeCell ref="M67:M71"/>
    <mergeCell ref="A72:A76"/>
    <mergeCell ref="B72:B76"/>
    <mergeCell ref="C72:C76"/>
    <mergeCell ref="L72:L76"/>
    <mergeCell ref="M72:M76"/>
    <mergeCell ref="H47:H51"/>
    <mergeCell ref="I47:I51"/>
    <mergeCell ref="J47:J51"/>
    <mergeCell ref="K47:K51"/>
    <mergeCell ref="A62:A66"/>
    <mergeCell ref="B62:B66"/>
    <mergeCell ref="C62:C66"/>
    <mergeCell ref="L62:L66"/>
    <mergeCell ref="M62:M66"/>
    <mergeCell ref="L32:L36"/>
    <mergeCell ref="M32:M36"/>
    <mergeCell ref="A37:A41"/>
    <mergeCell ref="B37:B41"/>
    <mergeCell ref="C37:C41"/>
    <mergeCell ref="L37:L41"/>
    <mergeCell ref="M37:M41"/>
    <mergeCell ref="A57:A61"/>
    <mergeCell ref="B57:B61"/>
    <mergeCell ref="C57:C61"/>
    <mergeCell ref="L57:L61"/>
    <mergeCell ref="M57:M61"/>
    <mergeCell ref="L47:L51"/>
    <mergeCell ref="M47:M51"/>
    <mergeCell ref="A52:A56"/>
    <mergeCell ref="B52:B56"/>
    <mergeCell ref="C52:C56"/>
    <mergeCell ref="H52:H56"/>
    <mergeCell ref="I52:I56"/>
    <mergeCell ref="J52:J56"/>
    <mergeCell ref="K52:K56"/>
    <mergeCell ref="L52:L56"/>
    <mergeCell ref="A47:A51"/>
    <mergeCell ref="B47:B51"/>
    <mergeCell ref="H17:H21"/>
    <mergeCell ref="I17:I21"/>
    <mergeCell ref="J17:J21"/>
    <mergeCell ref="K17:K21"/>
    <mergeCell ref="A157:A161"/>
    <mergeCell ref="B157:B161"/>
    <mergeCell ref="C157:C161"/>
    <mergeCell ref="A27:A31"/>
    <mergeCell ref="B27:B31"/>
    <mergeCell ref="C27:C31"/>
    <mergeCell ref="H27:H31"/>
    <mergeCell ref="I27:I31"/>
    <mergeCell ref="J27:J31"/>
    <mergeCell ref="K27:K31"/>
    <mergeCell ref="A42:A46"/>
    <mergeCell ref="B42:B46"/>
    <mergeCell ref="C42:C46"/>
    <mergeCell ref="H42:H46"/>
    <mergeCell ref="I42:I46"/>
    <mergeCell ref="J42:J46"/>
    <mergeCell ref="A32:A36"/>
    <mergeCell ref="B32:B36"/>
    <mergeCell ref="C32:C36"/>
    <mergeCell ref="C47:C51"/>
    <mergeCell ref="A3:M3"/>
    <mergeCell ref="A5:A6"/>
    <mergeCell ref="B5:B6"/>
    <mergeCell ref="C5:C6"/>
    <mergeCell ref="D5:G5"/>
    <mergeCell ref="H5:K5"/>
    <mergeCell ref="L5:L6"/>
    <mergeCell ref="M5:M6"/>
    <mergeCell ref="H107:H111"/>
    <mergeCell ref="I107:I111"/>
    <mergeCell ref="J107:J111"/>
    <mergeCell ref="K107:K111"/>
    <mergeCell ref="L17:L21"/>
    <mergeCell ref="M17:M21"/>
    <mergeCell ref="A22:A26"/>
    <mergeCell ref="B22:B26"/>
    <mergeCell ref="C22:C26"/>
    <mergeCell ref="H22:H26"/>
    <mergeCell ref="I22:I26"/>
    <mergeCell ref="J22:J26"/>
    <mergeCell ref="K22:K26"/>
    <mergeCell ref="A17:A21"/>
    <mergeCell ref="B17:B21"/>
    <mergeCell ref="C17:C21"/>
    <mergeCell ref="L182:L186"/>
    <mergeCell ref="M182:M186"/>
    <mergeCell ref="A187:A191"/>
    <mergeCell ref="B187:B191"/>
    <mergeCell ref="C187:C191"/>
    <mergeCell ref="H187:H191"/>
    <mergeCell ref="I187:I191"/>
    <mergeCell ref="J187:J191"/>
    <mergeCell ref="K187:K191"/>
    <mergeCell ref="L187:L191"/>
    <mergeCell ref="M187:M191"/>
    <mergeCell ref="A182:A186"/>
    <mergeCell ref="B182:B186"/>
    <mergeCell ref="C182:C186"/>
    <mergeCell ref="H182:H186"/>
    <mergeCell ref="I182:I186"/>
    <mergeCell ref="J182:J186"/>
    <mergeCell ref="K182:K186"/>
    <mergeCell ref="A192:A196"/>
    <mergeCell ref="B192:B196"/>
    <mergeCell ref="C192:C196"/>
    <mergeCell ref="H192:H196"/>
    <mergeCell ref="I192:I196"/>
    <mergeCell ref="J192:J196"/>
    <mergeCell ref="K192:K196"/>
    <mergeCell ref="L192:L196"/>
    <mergeCell ref="M192:M196"/>
    <mergeCell ref="A197:A201"/>
    <mergeCell ref="B197:B201"/>
    <mergeCell ref="C197:C201"/>
    <mergeCell ref="L197:L201"/>
    <mergeCell ref="M197:M201"/>
    <mergeCell ref="A202:A206"/>
    <mergeCell ref="B202:B206"/>
    <mergeCell ref="C202:C206"/>
    <mergeCell ref="L202:L206"/>
    <mergeCell ref="M202:M206"/>
    <mergeCell ref="A207:A211"/>
    <mergeCell ref="B207:B211"/>
    <mergeCell ref="C207:C211"/>
    <mergeCell ref="L207:L211"/>
    <mergeCell ref="M207:M211"/>
    <mergeCell ref="A212:A216"/>
    <mergeCell ref="B212:B216"/>
    <mergeCell ref="C212:C216"/>
    <mergeCell ref="H212:H216"/>
    <mergeCell ref="I212:I216"/>
    <mergeCell ref="J212:J216"/>
    <mergeCell ref="K212:K216"/>
    <mergeCell ref="L212:L216"/>
    <mergeCell ref="M212:M216"/>
    <mergeCell ref="A217:A221"/>
    <mergeCell ref="B217:B221"/>
    <mergeCell ref="C217:C221"/>
    <mergeCell ref="L217:L221"/>
    <mergeCell ref="M217:M221"/>
    <mergeCell ref="A222:A226"/>
    <mergeCell ref="B222:B226"/>
    <mergeCell ref="C222:C226"/>
    <mergeCell ref="L222:L226"/>
    <mergeCell ref="M222:M226"/>
    <mergeCell ref="H217:H221"/>
    <mergeCell ref="I217:I221"/>
    <mergeCell ref="J217:J221"/>
    <mergeCell ref="K217:K221"/>
    <mergeCell ref="A227:A231"/>
    <mergeCell ref="B227:B231"/>
    <mergeCell ref="C227:C231"/>
    <mergeCell ref="L227:L231"/>
    <mergeCell ref="M227:M231"/>
    <mergeCell ref="A232:A236"/>
    <mergeCell ref="B232:B236"/>
    <mergeCell ref="C232:C236"/>
    <mergeCell ref="L232:L236"/>
    <mergeCell ref="M232:M236"/>
    <mergeCell ref="H232:H236"/>
    <mergeCell ref="I232:I236"/>
    <mergeCell ref="J232:J236"/>
    <mergeCell ref="K232:K236"/>
    <mergeCell ref="A237:A241"/>
    <mergeCell ref="B237:B241"/>
    <mergeCell ref="C237:C241"/>
    <mergeCell ref="H237:H241"/>
    <mergeCell ref="I237:I241"/>
    <mergeCell ref="J237:J241"/>
    <mergeCell ref="K237:K241"/>
    <mergeCell ref="L237:L241"/>
    <mergeCell ref="M237:M24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6" tint="-0.249977111117893"/>
  </sheetPr>
  <dimension ref="A1:P223"/>
  <sheetViews>
    <sheetView workbookViewId="0">
      <selection activeCell="H27" sqref="H27:H31"/>
    </sheetView>
  </sheetViews>
  <sheetFormatPr defaultColWidth="9.109375" defaultRowHeight="14.4"/>
  <cols>
    <col min="1" max="1" width="6.5546875" style="33" customWidth="1"/>
    <col min="2" max="2" width="38" style="34" customWidth="1"/>
    <col min="3" max="3" width="9.109375" style="34"/>
    <col min="4" max="4" width="9.109375" style="35"/>
    <col min="5" max="5" width="9" style="35" customWidth="1"/>
    <col min="6" max="7" width="9.109375" style="35"/>
    <col min="8" max="8" width="28" style="36" customWidth="1"/>
    <col min="9" max="9" width="12.33203125" style="36" customWidth="1"/>
    <col min="10" max="10" width="9.5546875" style="36" customWidth="1"/>
    <col min="11" max="11" width="9.6640625" style="36" customWidth="1"/>
    <col min="12" max="12" width="20.88671875" style="34" customWidth="1"/>
    <col min="13" max="13" width="18.44140625" style="34" customWidth="1"/>
    <col min="14" max="16384" width="9.109375" style="7"/>
  </cols>
  <sheetData>
    <row r="1" spans="1:16">
      <c r="K1" s="36" t="s">
        <v>29</v>
      </c>
    </row>
    <row r="3" spans="1:16">
      <c r="A3" s="152" t="s">
        <v>33</v>
      </c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</row>
    <row r="5" spans="1:16" ht="18.600000000000001" customHeight="1">
      <c r="A5" s="119" t="s">
        <v>0</v>
      </c>
      <c r="B5" s="89" t="s">
        <v>32</v>
      </c>
      <c r="C5" s="89" t="s">
        <v>15</v>
      </c>
      <c r="D5" s="94" t="s">
        <v>1</v>
      </c>
      <c r="E5" s="94"/>
      <c r="F5" s="94"/>
      <c r="G5" s="94"/>
      <c r="H5" s="153" t="s">
        <v>14</v>
      </c>
      <c r="I5" s="154"/>
      <c r="J5" s="154"/>
      <c r="K5" s="154"/>
      <c r="L5" s="155" t="s">
        <v>10</v>
      </c>
      <c r="M5" s="89" t="s">
        <v>27</v>
      </c>
    </row>
    <row r="6" spans="1:16" ht="37.799999999999997" customHeight="1">
      <c r="A6" s="120"/>
      <c r="B6" s="97"/>
      <c r="C6" s="97"/>
      <c r="D6" s="22" t="s">
        <v>17</v>
      </c>
      <c r="E6" s="22" t="s">
        <v>21</v>
      </c>
      <c r="F6" s="22" t="s">
        <v>22</v>
      </c>
      <c r="G6" s="22" t="s">
        <v>141</v>
      </c>
      <c r="H6" s="41" t="s">
        <v>2</v>
      </c>
      <c r="I6" s="37" t="s">
        <v>24</v>
      </c>
      <c r="J6" s="41" t="s">
        <v>25</v>
      </c>
      <c r="K6" s="41" t="s">
        <v>142</v>
      </c>
      <c r="L6" s="156"/>
      <c r="M6" s="90"/>
    </row>
    <row r="7" spans="1:16" ht="12" customHeight="1">
      <c r="A7" s="119"/>
      <c r="B7" s="149" t="s">
        <v>162</v>
      </c>
      <c r="C7" s="89" t="s">
        <v>95</v>
      </c>
      <c r="D7" s="20" t="s">
        <v>7</v>
      </c>
      <c r="E7" s="20">
        <v>32845.4</v>
      </c>
      <c r="F7" s="20">
        <f>F17+F72+F142+F152+3210.9+0.75</f>
        <v>6734.1900000000005</v>
      </c>
      <c r="G7" s="20">
        <v>20.5</v>
      </c>
      <c r="H7" s="143"/>
      <c r="I7" s="143"/>
      <c r="J7" s="143"/>
      <c r="K7" s="143"/>
      <c r="L7" s="89" t="s">
        <v>283</v>
      </c>
      <c r="M7" s="89"/>
    </row>
    <row r="8" spans="1:16" ht="11.4" customHeight="1">
      <c r="A8" s="120"/>
      <c r="B8" s="150"/>
      <c r="C8" s="97"/>
      <c r="D8" s="20" t="s">
        <v>3</v>
      </c>
      <c r="E8" s="38">
        <f>E18+E108+E193</f>
        <v>0</v>
      </c>
      <c r="F8" s="20">
        <f>F108+F18</f>
        <v>0</v>
      </c>
      <c r="G8" s="20">
        <v>0</v>
      </c>
      <c r="H8" s="144"/>
      <c r="I8" s="144"/>
      <c r="J8" s="144"/>
      <c r="K8" s="144"/>
      <c r="L8" s="97"/>
      <c r="M8" s="97"/>
    </row>
    <row r="9" spans="1:16" ht="12" customHeight="1">
      <c r="A9" s="120"/>
      <c r="B9" s="150"/>
      <c r="C9" s="97"/>
      <c r="D9" s="20" t="s">
        <v>4</v>
      </c>
      <c r="E9" s="20">
        <v>27.4</v>
      </c>
      <c r="F9" s="20">
        <v>0</v>
      </c>
      <c r="G9" s="20">
        <v>0</v>
      </c>
      <c r="H9" s="144"/>
      <c r="I9" s="144"/>
      <c r="J9" s="144"/>
      <c r="K9" s="144"/>
      <c r="L9" s="97"/>
      <c r="M9" s="97"/>
    </row>
    <row r="10" spans="1:16" ht="19.8" customHeight="1">
      <c r="A10" s="120"/>
      <c r="B10" s="150"/>
      <c r="C10" s="97"/>
      <c r="D10" s="20" t="s">
        <v>5</v>
      </c>
      <c r="E10" s="20">
        <v>30803</v>
      </c>
      <c r="F10" s="20">
        <f>F7</f>
        <v>6734.1900000000005</v>
      </c>
      <c r="G10" s="20">
        <v>20.5</v>
      </c>
      <c r="H10" s="144"/>
      <c r="I10" s="144"/>
      <c r="J10" s="144"/>
      <c r="K10" s="144"/>
      <c r="L10" s="97"/>
      <c r="M10" s="97"/>
      <c r="N10" s="3"/>
      <c r="O10" s="3"/>
      <c r="P10" s="3"/>
    </row>
    <row r="11" spans="1:16" ht="13.8" hidden="1" customHeight="1">
      <c r="A11" s="120"/>
      <c r="B11" s="150"/>
      <c r="C11" s="97"/>
      <c r="D11" s="20" t="s">
        <v>6</v>
      </c>
      <c r="E11" s="20"/>
      <c r="F11" s="20"/>
      <c r="G11" s="20"/>
      <c r="H11" s="144"/>
      <c r="I11" s="144"/>
      <c r="J11" s="144"/>
      <c r="K11" s="144"/>
      <c r="L11" s="97"/>
      <c r="M11" s="97"/>
      <c r="N11" s="3"/>
      <c r="O11" s="3"/>
      <c r="P11" s="3"/>
    </row>
    <row r="12" spans="1:16" ht="13.8" customHeight="1">
      <c r="A12" s="120"/>
      <c r="B12" s="150"/>
      <c r="C12" s="97"/>
      <c r="D12" s="89" t="s">
        <v>6</v>
      </c>
      <c r="E12" s="89">
        <v>2015</v>
      </c>
      <c r="F12" s="20">
        <v>0</v>
      </c>
      <c r="G12" s="20">
        <v>0</v>
      </c>
      <c r="H12" s="144"/>
      <c r="I12" s="144"/>
      <c r="J12" s="144"/>
      <c r="K12" s="144"/>
      <c r="L12" s="97"/>
      <c r="M12" s="97"/>
      <c r="N12" s="3"/>
      <c r="O12" s="3"/>
      <c r="P12" s="3"/>
    </row>
    <row r="13" spans="1:16" ht="9" hidden="1" customHeight="1">
      <c r="A13" s="120"/>
      <c r="B13" s="150"/>
      <c r="C13" s="97"/>
      <c r="D13" s="97"/>
      <c r="E13" s="97"/>
      <c r="F13" s="20">
        <v>0</v>
      </c>
      <c r="G13" s="20">
        <v>0</v>
      </c>
      <c r="H13" s="144"/>
      <c r="I13" s="144"/>
      <c r="J13" s="144"/>
      <c r="K13" s="144"/>
      <c r="L13" s="97"/>
      <c r="M13" s="97"/>
      <c r="N13" s="3"/>
      <c r="O13" s="3"/>
      <c r="P13" s="3"/>
    </row>
    <row r="14" spans="1:16" ht="13.8" hidden="1" customHeight="1">
      <c r="A14" s="120"/>
      <c r="B14" s="150"/>
      <c r="C14" s="97"/>
      <c r="D14" s="97"/>
      <c r="E14" s="97"/>
      <c r="F14" s="20">
        <v>0</v>
      </c>
      <c r="G14" s="20">
        <v>0</v>
      </c>
      <c r="H14" s="144"/>
      <c r="I14" s="144"/>
      <c r="J14" s="144"/>
      <c r="K14" s="144"/>
      <c r="L14" s="97"/>
      <c r="M14" s="97"/>
      <c r="N14" s="3"/>
      <c r="O14" s="3"/>
      <c r="P14" s="3"/>
    </row>
    <row r="15" spans="1:16" ht="13.8" hidden="1" customHeight="1">
      <c r="A15" s="120"/>
      <c r="B15" s="150"/>
      <c r="C15" s="97"/>
      <c r="D15" s="97"/>
      <c r="E15" s="97"/>
      <c r="F15" s="20">
        <v>0</v>
      </c>
      <c r="G15" s="20">
        <v>0</v>
      </c>
      <c r="H15" s="144"/>
      <c r="I15" s="144"/>
      <c r="J15" s="144"/>
      <c r="K15" s="144"/>
      <c r="L15" s="97"/>
      <c r="M15" s="97"/>
      <c r="N15" s="3"/>
      <c r="O15" s="3"/>
      <c r="P15" s="3"/>
    </row>
    <row r="16" spans="1:16" ht="13.8" hidden="1" customHeight="1">
      <c r="A16" s="126"/>
      <c r="B16" s="151"/>
      <c r="C16" s="90"/>
      <c r="D16" s="90"/>
      <c r="E16" s="90"/>
      <c r="F16" s="20">
        <v>0</v>
      </c>
      <c r="G16" s="20">
        <v>0</v>
      </c>
      <c r="H16" s="145"/>
      <c r="I16" s="145"/>
      <c r="J16" s="145"/>
      <c r="K16" s="145"/>
      <c r="L16" s="90"/>
      <c r="M16" s="90"/>
      <c r="N16" s="3"/>
      <c r="O16" s="3"/>
      <c r="P16" s="3"/>
    </row>
    <row r="17" spans="1:13" ht="28.8" customHeight="1">
      <c r="A17" s="142"/>
      <c r="B17" s="146" t="s">
        <v>163</v>
      </c>
      <c r="C17" s="94"/>
      <c r="D17" s="20" t="s">
        <v>7</v>
      </c>
      <c r="E17" s="20">
        <v>330</v>
      </c>
      <c r="F17" s="20">
        <v>7.84</v>
      </c>
      <c r="G17" s="20">
        <v>2.38</v>
      </c>
      <c r="H17" s="130" t="s">
        <v>226</v>
      </c>
      <c r="I17" s="143">
        <v>60</v>
      </c>
      <c r="J17" s="143">
        <v>0</v>
      </c>
      <c r="K17" s="143">
        <v>0</v>
      </c>
      <c r="L17" s="89"/>
      <c r="M17" s="89"/>
    </row>
    <row r="18" spans="1:13" ht="22.8" customHeight="1">
      <c r="A18" s="142"/>
      <c r="B18" s="147"/>
      <c r="C18" s="94"/>
      <c r="D18" s="20" t="s">
        <v>3</v>
      </c>
      <c r="E18" s="20">
        <v>0</v>
      </c>
      <c r="F18" s="20">
        <v>0</v>
      </c>
      <c r="G18" s="20">
        <v>0</v>
      </c>
      <c r="H18" s="131"/>
      <c r="I18" s="144"/>
      <c r="J18" s="144"/>
      <c r="K18" s="144"/>
      <c r="L18" s="97"/>
      <c r="M18" s="97"/>
    </row>
    <row r="19" spans="1:13" ht="30.6" customHeight="1">
      <c r="A19" s="142"/>
      <c r="B19" s="147"/>
      <c r="C19" s="94"/>
      <c r="D19" s="20" t="s">
        <v>4</v>
      </c>
      <c r="E19" s="20">
        <v>0</v>
      </c>
      <c r="F19" s="20">
        <v>0</v>
      </c>
      <c r="G19" s="20">
        <v>0</v>
      </c>
      <c r="H19" s="131"/>
      <c r="I19" s="144"/>
      <c r="J19" s="144"/>
      <c r="K19" s="144"/>
      <c r="L19" s="97"/>
      <c r="M19" s="97"/>
    </row>
    <row r="20" spans="1:13" ht="28.8" customHeight="1">
      <c r="A20" s="142"/>
      <c r="B20" s="147"/>
      <c r="C20" s="94"/>
      <c r="D20" s="20" t="s">
        <v>5</v>
      </c>
      <c r="E20" s="20">
        <v>330</v>
      </c>
      <c r="F20" s="20">
        <v>7.84</v>
      </c>
      <c r="G20" s="20">
        <v>2.38</v>
      </c>
      <c r="H20" s="131"/>
      <c r="I20" s="144"/>
      <c r="J20" s="144"/>
      <c r="K20" s="144"/>
      <c r="L20" s="97"/>
      <c r="M20" s="97"/>
    </row>
    <row r="21" spans="1:13" ht="26.4" customHeight="1">
      <c r="A21" s="142"/>
      <c r="B21" s="148"/>
      <c r="C21" s="94"/>
      <c r="D21" s="20" t="s">
        <v>6</v>
      </c>
      <c r="E21" s="20">
        <v>0</v>
      </c>
      <c r="F21" s="20">
        <v>0</v>
      </c>
      <c r="G21" s="20">
        <v>0</v>
      </c>
      <c r="H21" s="132"/>
      <c r="I21" s="145"/>
      <c r="J21" s="145"/>
      <c r="K21" s="145"/>
      <c r="L21" s="97"/>
      <c r="M21" s="97"/>
    </row>
    <row r="22" spans="1:13">
      <c r="A22" s="142" t="s">
        <v>11</v>
      </c>
      <c r="B22" s="127" t="s">
        <v>164</v>
      </c>
      <c r="C22" s="142"/>
      <c r="D22" s="20" t="s">
        <v>7</v>
      </c>
      <c r="E22" s="20">
        <v>3151</v>
      </c>
      <c r="F22" s="20">
        <v>0</v>
      </c>
      <c r="G22" s="20">
        <v>0</v>
      </c>
      <c r="H22" s="130"/>
      <c r="I22" s="143"/>
      <c r="J22" s="143"/>
      <c r="K22" s="143"/>
      <c r="L22" s="89"/>
      <c r="M22" s="89"/>
    </row>
    <row r="23" spans="1:13">
      <c r="A23" s="142"/>
      <c r="B23" s="140"/>
      <c r="C23" s="142"/>
      <c r="D23" s="20" t="s">
        <v>3</v>
      </c>
      <c r="E23" s="20">
        <v>0</v>
      </c>
      <c r="F23" s="20">
        <v>0</v>
      </c>
      <c r="G23" s="20">
        <v>0</v>
      </c>
      <c r="H23" s="131"/>
      <c r="I23" s="144"/>
      <c r="J23" s="144"/>
      <c r="K23" s="144"/>
      <c r="L23" s="97"/>
      <c r="M23" s="97"/>
    </row>
    <row r="24" spans="1:13">
      <c r="A24" s="142"/>
      <c r="B24" s="140"/>
      <c r="C24" s="142"/>
      <c r="D24" s="20" t="s">
        <v>4</v>
      </c>
      <c r="E24" s="20">
        <v>0</v>
      </c>
      <c r="F24" s="20">
        <v>0</v>
      </c>
      <c r="G24" s="20">
        <v>0</v>
      </c>
      <c r="H24" s="131"/>
      <c r="I24" s="144"/>
      <c r="J24" s="144"/>
      <c r="K24" s="144"/>
      <c r="L24" s="97"/>
      <c r="M24" s="97"/>
    </row>
    <row r="25" spans="1:13">
      <c r="A25" s="142"/>
      <c r="B25" s="140"/>
      <c r="C25" s="142"/>
      <c r="D25" s="20" t="s">
        <v>5</v>
      </c>
      <c r="E25" s="20">
        <v>3151</v>
      </c>
      <c r="F25" s="20">
        <v>0</v>
      </c>
      <c r="G25" s="20">
        <v>0</v>
      </c>
      <c r="H25" s="131"/>
      <c r="I25" s="144"/>
      <c r="J25" s="144"/>
      <c r="K25" s="144"/>
      <c r="L25" s="97"/>
      <c r="M25" s="97"/>
    </row>
    <row r="26" spans="1:13" ht="15" customHeight="1">
      <c r="A26" s="142"/>
      <c r="B26" s="141"/>
      <c r="C26" s="142"/>
      <c r="D26" s="20" t="s">
        <v>6</v>
      </c>
      <c r="E26" s="20">
        <v>0</v>
      </c>
      <c r="F26" s="20">
        <v>0</v>
      </c>
      <c r="G26" s="20">
        <v>0</v>
      </c>
      <c r="H26" s="132"/>
      <c r="I26" s="145"/>
      <c r="J26" s="145"/>
      <c r="K26" s="145"/>
      <c r="L26" s="97"/>
      <c r="M26" s="97"/>
    </row>
    <row r="27" spans="1:13">
      <c r="A27" s="142" t="s">
        <v>8</v>
      </c>
      <c r="B27" s="127" t="s">
        <v>165</v>
      </c>
      <c r="C27" s="142"/>
      <c r="D27" s="20" t="s">
        <v>7</v>
      </c>
      <c r="E27" s="20">
        <v>192</v>
      </c>
      <c r="F27" s="20">
        <v>0</v>
      </c>
      <c r="G27" s="20">
        <v>0</v>
      </c>
      <c r="H27" s="143"/>
      <c r="I27" s="143"/>
      <c r="J27" s="143"/>
      <c r="K27" s="143"/>
      <c r="L27" s="89"/>
      <c r="M27" s="89"/>
    </row>
    <row r="28" spans="1:13">
      <c r="A28" s="142"/>
      <c r="B28" s="140"/>
      <c r="C28" s="142"/>
      <c r="D28" s="20" t="s">
        <v>3</v>
      </c>
      <c r="E28" s="20">
        <v>0</v>
      </c>
      <c r="F28" s="20">
        <v>0</v>
      </c>
      <c r="G28" s="20">
        <v>0</v>
      </c>
      <c r="H28" s="144"/>
      <c r="I28" s="144"/>
      <c r="J28" s="144"/>
      <c r="K28" s="144"/>
      <c r="L28" s="97"/>
      <c r="M28" s="97"/>
    </row>
    <row r="29" spans="1:13">
      <c r="A29" s="142"/>
      <c r="B29" s="140"/>
      <c r="C29" s="142"/>
      <c r="D29" s="20" t="s">
        <v>4</v>
      </c>
      <c r="E29" s="20">
        <v>0</v>
      </c>
      <c r="F29" s="20">
        <v>0</v>
      </c>
      <c r="G29" s="20">
        <v>0</v>
      </c>
      <c r="H29" s="144"/>
      <c r="I29" s="144"/>
      <c r="J29" s="144"/>
      <c r="K29" s="144"/>
      <c r="L29" s="97"/>
      <c r="M29" s="97"/>
    </row>
    <row r="30" spans="1:13">
      <c r="A30" s="142"/>
      <c r="B30" s="140"/>
      <c r="C30" s="142"/>
      <c r="D30" s="20" t="s">
        <v>5</v>
      </c>
      <c r="E30" s="20">
        <v>192</v>
      </c>
      <c r="F30" s="20">
        <v>0</v>
      </c>
      <c r="G30" s="20">
        <v>0</v>
      </c>
      <c r="H30" s="144"/>
      <c r="I30" s="144"/>
      <c r="J30" s="144"/>
      <c r="K30" s="144"/>
      <c r="L30" s="97"/>
      <c r="M30" s="97"/>
    </row>
    <row r="31" spans="1:13">
      <c r="A31" s="142"/>
      <c r="B31" s="141"/>
      <c r="C31" s="142"/>
      <c r="D31" s="20" t="s">
        <v>6</v>
      </c>
      <c r="E31" s="20">
        <v>0</v>
      </c>
      <c r="F31" s="20">
        <v>0</v>
      </c>
      <c r="G31" s="20">
        <v>0</v>
      </c>
      <c r="H31" s="145"/>
      <c r="I31" s="145"/>
      <c r="J31" s="145"/>
      <c r="K31" s="145"/>
      <c r="L31" s="97"/>
      <c r="M31" s="97"/>
    </row>
    <row r="32" spans="1:13">
      <c r="A32" s="142" t="s">
        <v>12</v>
      </c>
      <c r="B32" s="127" t="s">
        <v>166</v>
      </c>
      <c r="C32" s="142"/>
      <c r="D32" s="20" t="s">
        <v>7</v>
      </c>
      <c r="E32" s="20">
        <v>111</v>
      </c>
      <c r="F32" s="20">
        <v>0</v>
      </c>
      <c r="G32" s="20">
        <v>0</v>
      </c>
      <c r="H32" s="49"/>
      <c r="I32" s="49"/>
      <c r="J32" s="49"/>
      <c r="K32" s="49"/>
      <c r="L32" s="89"/>
      <c r="M32" s="89"/>
    </row>
    <row r="33" spans="1:13">
      <c r="A33" s="142"/>
      <c r="B33" s="140"/>
      <c r="C33" s="142"/>
      <c r="D33" s="20" t="s">
        <v>3</v>
      </c>
      <c r="E33" s="20">
        <v>0</v>
      </c>
      <c r="F33" s="20">
        <v>0</v>
      </c>
      <c r="G33" s="20">
        <v>0</v>
      </c>
      <c r="H33" s="49"/>
      <c r="I33" s="49"/>
      <c r="J33" s="49"/>
      <c r="K33" s="49"/>
      <c r="L33" s="97"/>
      <c r="M33" s="97"/>
    </row>
    <row r="34" spans="1:13">
      <c r="A34" s="142"/>
      <c r="B34" s="140"/>
      <c r="C34" s="142"/>
      <c r="D34" s="20" t="s">
        <v>4</v>
      </c>
      <c r="E34" s="20">
        <v>0</v>
      </c>
      <c r="F34" s="20">
        <v>0</v>
      </c>
      <c r="G34" s="20">
        <v>0</v>
      </c>
      <c r="H34" s="49"/>
      <c r="I34" s="49"/>
      <c r="J34" s="49"/>
      <c r="K34" s="49"/>
      <c r="L34" s="97"/>
      <c r="M34" s="97"/>
    </row>
    <row r="35" spans="1:13">
      <c r="A35" s="142"/>
      <c r="B35" s="140"/>
      <c r="C35" s="142"/>
      <c r="D35" s="20" t="s">
        <v>5</v>
      </c>
      <c r="E35" s="20">
        <v>111</v>
      </c>
      <c r="F35" s="20">
        <v>0</v>
      </c>
      <c r="G35" s="20">
        <v>0</v>
      </c>
      <c r="H35" s="49"/>
      <c r="I35" s="49"/>
      <c r="J35" s="49"/>
      <c r="K35" s="49"/>
      <c r="L35" s="97"/>
      <c r="M35" s="97"/>
    </row>
    <row r="36" spans="1:13">
      <c r="A36" s="142"/>
      <c r="B36" s="141"/>
      <c r="C36" s="142"/>
      <c r="D36" s="20" t="s">
        <v>6</v>
      </c>
      <c r="E36" s="20">
        <v>0</v>
      </c>
      <c r="F36" s="20">
        <v>0</v>
      </c>
      <c r="G36" s="20">
        <v>0</v>
      </c>
      <c r="H36" s="49"/>
      <c r="I36" s="49"/>
      <c r="J36" s="49"/>
      <c r="K36" s="49"/>
      <c r="L36" s="97"/>
      <c r="M36" s="97"/>
    </row>
    <row r="37" spans="1:13">
      <c r="A37" s="142" t="s">
        <v>13</v>
      </c>
      <c r="B37" s="127" t="s">
        <v>167</v>
      </c>
      <c r="C37" s="142"/>
      <c r="D37" s="20" t="s">
        <v>7</v>
      </c>
      <c r="E37" s="20">
        <v>51.5</v>
      </c>
      <c r="F37" s="20">
        <v>0</v>
      </c>
      <c r="G37" s="20">
        <v>0</v>
      </c>
      <c r="H37" s="49"/>
      <c r="I37" s="49"/>
      <c r="J37" s="49"/>
      <c r="K37" s="49"/>
      <c r="L37" s="89"/>
      <c r="M37" s="89"/>
    </row>
    <row r="38" spans="1:13">
      <c r="A38" s="142"/>
      <c r="B38" s="140"/>
      <c r="C38" s="142"/>
      <c r="D38" s="20" t="s">
        <v>3</v>
      </c>
      <c r="E38" s="20">
        <v>0</v>
      </c>
      <c r="F38" s="20">
        <v>0</v>
      </c>
      <c r="G38" s="20">
        <v>0</v>
      </c>
      <c r="H38" s="49"/>
      <c r="I38" s="49"/>
      <c r="J38" s="49"/>
      <c r="K38" s="49"/>
      <c r="L38" s="97"/>
      <c r="M38" s="97"/>
    </row>
    <row r="39" spans="1:13">
      <c r="A39" s="142"/>
      <c r="B39" s="140"/>
      <c r="C39" s="142"/>
      <c r="D39" s="20" t="s">
        <v>4</v>
      </c>
      <c r="E39" s="20">
        <v>0</v>
      </c>
      <c r="F39" s="20">
        <v>0</v>
      </c>
      <c r="G39" s="20">
        <v>0</v>
      </c>
      <c r="H39" s="49"/>
      <c r="I39" s="49"/>
      <c r="J39" s="49"/>
      <c r="K39" s="49"/>
      <c r="L39" s="97"/>
      <c r="M39" s="97"/>
    </row>
    <row r="40" spans="1:13">
      <c r="A40" s="142"/>
      <c r="B40" s="140"/>
      <c r="C40" s="142"/>
      <c r="D40" s="20" t="s">
        <v>5</v>
      </c>
      <c r="E40" s="20">
        <v>51.5</v>
      </c>
      <c r="F40" s="20">
        <v>0</v>
      </c>
      <c r="G40" s="20">
        <v>0</v>
      </c>
      <c r="H40" s="49"/>
      <c r="I40" s="49"/>
      <c r="J40" s="49"/>
      <c r="K40" s="49"/>
      <c r="L40" s="97"/>
      <c r="M40" s="97"/>
    </row>
    <row r="41" spans="1:13">
      <c r="A41" s="142"/>
      <c r="B41" s="141"/>
      <c r="C41" s="142"/>
      <c r="D41" s="20" t="s">
        <v>6</v>
      </c>
      <c r="E41" s="20">
        <v>0</v>
      </c>
      <c r="F41" s="20">
        <v>0</v>
      </c>
      <c r="G41" s="20">
        <v>0</v>
      </c>
      <c r="H41" s="49"/>
      <c r="I41" s="49"/>
      <c r="J41" s="49"/>
      <c r="K41" s="49"/>
      <c r="L41" s="97"/>
      <c r="M41" s="97"/>
    </row>
    <row r="42" spans="1:13">
      <c r="A42" s="142" t="s">
        <v>16</v>
      </c>
      <c r="B42" s="130" t="s">
        <v>168</v>
      </c>
      <c r="C42" s="94"/>
      <c r="D42" s="20" t="s">
        <v>7</v>
      </c>
      <c r="E42" s="20">
        <v>59.5</v>
      </c>
      <c r="F42" s="20">
        <v>0</v>
      </c>
      <c r="G42" s="20">
        <v>0</v>
      </c>
      <c r="H42" s="143"/>
      <c r="I42" s="143"/>
      <c r="J42" s="143"/>
      <c r="K42" s="143"/>
      <c r="L42" s="89"/>
      <c r="M42" s="89"/>
    </row>
    <row r="43" spans="1:13">
      <c r="A43" s="142"/>
      <c r="B43" s="131"/>
      <c r="C43" s="94"/>
      <c r="D43" s="20" t="s">
        <v>3</v>
      </c>
      <c r="E43" s="20">
        <v>0</v>
      </c>
      <c r="F43" s="20">
        <v>0</v>
      </c>
      <c r="G43" s="20">
        <v>0</v>
      </c>
      <c r="H43" s="144"/>
      <c r="I43" s="144"/>
      <c r="J43" s="144"/>
      <c r="K43" s="144"/>
      <c r="L43" s="97"/>
      <c r="M43" s="97"/>
    </row>
    <row r="44" spans="1:13">
      <c r="A44" s="142"/>
      <c r="B44" s="131"/>
      <c r="C44" s="94"/>
      <c r="D44" s="20" t="s">
        <v>4</v>
      </c>
      <c r="E44" s="20">
        <v>0</v>
      </c>
      <c r="F44" s="20">
        <v>0</v>
      </c>
      <c r="G44" s="20">
        <v>0</v>
      </c>
      <c r="H44" s="144"/>
      <c r="I44" s="144"/>
      <c r="J44" s="144"/>
      <c r="K44" s="144"/>
      <c r="L44" s="97"/>
      <c r="M44" s="97"/>
    </row>
    <row r="45" spans="1:13">
      <c r="A45" s="142"/>
      <c r="B45" s="131"/>
      <c r="C45" s="94"/>
      <c r="D45" s="20" t="s">
        <v>5</v>
      </c>
      <c r="E45" s="20">
        <v>59.5</v>
      </c>
      <c r="F45" s="20">
        <v>0</v>
      </c>
      <c r="G45" s="20">
        <v>0</v>
      </c>
      <c r="H45" s="144"/>
      <c r="I45" s="144"/>
      <c r="J45" s="144"/>
      <c r="K45" s="144"/>
      <c r="L45" s="97"/>
      <c r="M45" s="97"/>
    </row>
    <row r="46" spans="1:13">
      <c r="A46" s="142"/>
      <c r="B46" s="132"/>
      <c r="C46" s="94"/>
      <c r="D46" s="20" t="s">
        <v>6</v>
      </c>
      <c r="E46" s="20">
        <v>0</v>
      </c>
      <c r="F46" s="20">
        <v>0</v>
      </c>
      <c r="G46" s="20">
        <v>0</v>
      </c>
      <c r="H46" s="145"/>
      <c r="I46" s="145"/>
      <c r="J46" s="145"/>
      <c r="K46" s="145"/>
      <c r="L46" s="97"/>
      <c r="M46" s="97"/>
    </row>
    <row r="47" spans="1:13">
      <c r="A47" s="142" t="s">
        <v>169</v>
      </c>
      <c r="B47" s="127" t="s">
        <v>170</v>
      </c>
      <c r="C47" s="142"/>
      <c r="D47" s="20" t="s">
        <v>7</v>
      </c>
      <c r="E47" s="20">
        <v>0</v>
      </c>
      <c r="F47" s="20">
        <v>0</v>
      </c>
      <c r="G47" s="20">
        <v>0</v>
      </c>
      <c r="H47" s="130"/>
      <c r="I47" s="143"/>
      <c r="J47" s="143"/>
      <c r="K47" s="143"/>
      <c r="L47" s="89"/>
      <c r="M47" s="89"/>
    </row>
    <row r="48" spans="1:13">
      <c r="A48" s="142"/>
      <c r="B48" s="140"/>
      <c r="C48" s="142"/>
      <c r="D48" s="20" t="s">
        <v>3</v>
      </c>
      <c r="E48" s="20">
        <v>0</v>
      </c>
      <c r="F48" s="20">
        <v>0</v>
      </c>
      <c r="G48" s="20">
        <v>0</v>
      </c>
      <c r="H48" s="131"/>
      <c r="I48" s="144"/>
      <c r="J48" s="144"/>
      <c r="K48" s="144"/>
      <c r="L48" s="97"/>
      <c r="M48" s="97"/>
    </row>
    <row r="49" spans="1:13">
      <c r="A49" s="142"/>
      <c r="B49" s="140"/>
      <c r="C49" s="142"/>
      <c r="D49" s="20" t="s">
        <v>4</v>
      </c>
      <c r="E49" s="20">
        <v>0</v>
      </c>
      <c r="F49" s="20">
        <v>0</v>
      </c>
      <c r="G49" s="20">
        <v>0</v>
      </c>
      <c r="H49" s="131"/>
      <c r="I49" s="144"/>
      <c r="J49" s="144"/>
      <c r="K49" s="144"/>
      <c r="L49" s="97"/>
      <c r="M49" s="97"/>
    </row>
    <row r="50" spans="1:13">
      <c r="A50" s="142"/>
      <c r="B50" s="140"/>
      <c r="C50" s="142"/>
      <c r="D50" s="20" t="s">
        <v>5</v>
      </c>
      <c r="E50" s="20">
        <v>0</v>
      </c>
      <c r="F50" s="20">
        <v>0</v>
      </c>
      <c r="G50" s="20">
        <v>0</v>
      </c>
      <c r="H50" s="131"/>
      <c r="I50" s="144"/>
      <c r="J50" s="144"/>
      <c r="K50" s="144"/>
      <c r="L50" s="97"/>
      <c r="M50" s="97"/>
    </row>
    <row r="51" spans="1:13">
      <c r="A51" s="142"/>
      <c r="B51" s="141"/>
      <c r="C51" s="142"/>
      <c r="D51" s="20" t="s">
        <v>6</v>
      </c>
      <c r="E51" s="20">
        <v>0</v>
      </c>
      <c r="F51" s="20">
        <v>0</v>
      </c>
      <c r="G51" s="20">
        <v>0</v>
      </c>
      <c r="H51" s="132"/>
      <c r="I51" s="145"/>
      <c r="J51" s="145"/>
      <c r="K51" s="145"/>
      <c r="L51" s="97"/>
      <c r="M51" s="97"/>
    </row>
    <row r="52" spans="1:13">
      <c r="A52" s="142" t="s">
        <v>171</v>
      </c>
      <c r="B52" s="127" t="s">
        <v>172</v>
      </c>
      <c r="C52" s="142"/>
      <c r="D52" s="20" t="s">
        <v>7</v>
      </c>
      <c r="E52" s="20">
        <v>27</v>
      </c>
      <c r="F52" s="20">
        <v>0</v>
      </c>
      <c r="G52" s="20">
        <v>0</v>
      </c>
      <c r="H52" s="130" t="s">
        <v>227</v>
      </c>
      <c r="I52" s="143">
        <v>7</v>
      </c>
      <c r="J52" s="143">
        <v>4</v>
      </c>
      <c r="K52" s="143">
        <v>57.1</v>
      </c>
      <c r="L52" s="89" t="s">
        <v>228</v>
      </c>
      <c r="M52" s="89"/>
    </row>
    <row r="53" spans="1:13">
      <c r="A53" s="142"/>
      <c r="B53" s="140"/>
      <c r="C53" s="142"/>
      <c r="D53" s="20" t="s">
        <v>3</v>
      </c>
      <c r="E53" s="20">
        <v>0</v>
      </c>
      <c r="F53" s="20">
        <v>0</v>
      </c>
      <c r="G53" s="20">
        <v>0</v>
      </c>
      <c r="H53" s="131"/>
      <c r="I53" s="144"/>
      <c r="J53" s="144"/>
      <c r="K53" s="144"/>
      <c r="L53" s="97"/>
      <c r="M53" s="97"/>
    </row>
    <row r="54" spans="1:13">
      <c r="A54" s="142"/>
      <c r="B54" s="140"/>
      <c r="C54" s="142"/>
      <c r="D54" s="20" t="s">
        <v>4</v>
      </c>
      <c r="E54" s="20">
        <v>0</v>
      </c>
      <c r="F54" s="20">
        <v>0</v>
      </c>
      <c r="G54" s="20">
        <v>0</v>
      </c>
      <c r="H54" s="131"/>
      <c r="I54" s="144"/>
      <c r="J54" s="144"/>
      <c r="K54" s="144"/>
      <c r="L54" s="97"/>
      <c r="M54" s="97"/>
    </row>
    <row r="55" spans="1:13">
      <c r="A55" s="142"/>
      <c r="B55" s="140"/>
      <c r="C55" s="142"/>
      <c r="D55" s="20" t="s">
        <v>5</v>
      </c>
      <c r="E55" s="20">
        <v>27</v>
      </c>
      <c r="F55" s="20">
        <v>0</v>
      </c>
      <c r="G55" s="20">
        <v>0</v>
      </c>
      <c r="H55" s="131"/>
      <c r="I55" s="144"/>
      <c r="J55" s="144"/>
      <c r="K55" s="144"/>
      <c r="L55" s="97"/>
      <c r="M55" s="97"/>
    </row>
    <row r="56" spans="1:13">
      <c r="A56" s="142"/>
      <c r="B56" s="141"/>
      <c r="C56" s="142"/>
      <c r="D56" s="20" t="s">
        <v>6</v>
      </c>
      <c r="E56" s="20">
        <v>0</v>
      </c>
      <c r="F56" s="20">
        <v>0</v>
      </c>
      <c r="G56" s="20">
        <v>0</v>
      </c>
      <c r="H56" s="132"/>
      <c r="I56" s="145"/>
      <c r="J56" s="145"/>
      <c r="K56" s="145"/>
      <c r="L56" s="97"/>
      <c r="M56" s="97"/>
    </row>
    <row r="57" spans="1:13">
      <c r="A57" s="142" t="s">
        <v>173</v>
      </c>
      <c r="B57" s="127" t="s">
        <v>174</v>
      </c>
      <c r="C57" s="142"/>
      <c r="D57" s="20" t="s">
        <v>7</v>
      </c>
      <c r="E57" s="20">
        <v>15</v>
      </c>
      <c r="F57" s="20">
        <v>0</v>
      </c>
      <c r="G57" s="20">
        <v>0</v>
      </c>
      <c r="H57" s="130"/>
      <c r="I57" s="130"/>
      <c r="J57" s="130"/>
      <c r="K57" s="130"/>
      <c r="L57" s="89"/>
      <c r="M57" s="89"/>
    </row>
    <row r="58" spans="1:13">
      <c r="A58" s="142"/>
      <c r="B58" s="140"/>
      <c r="C58" s="142"/>
      <c r="D58" s="20" t="s">
        <v>3</v>
      </c>
      <c r="E58" s="20">
        <v>0</v>
      </c>
      <c r="F58" s="20">
        <v>0</v>
      </c>
      <c r="G58" s="20">
        <v>0</v>
      </c>
      <c r="H58" s="131"/>
      <c r="I58" s="131"/>
      <c r="J58" s="131"/>
      <c r="K58" s="131"/>
      <c r="L58" s="97"/>
      <c r="M58" s="97"/>
    </row>
    <row r="59" spans="1:13">
      <c r="A59" s="142"/>
      <c r="B59" s="140"/>
      <c r="C59" s="142"/>
      <c r="D59" s="20" t="s">
        <v>4</v>
      </c>
      <c r="E59" s="20">
        <v>0</v>
      </c>
      <c r="F59" s="20">
        <v>0</v>
      </c>
      <c r="G59" s="20">
        <v>0</v>
      </c>
      <c r="H59" s="131"/>
      <c r="I59" s="131"/>
      <c r="J59" s="131"/>
      <c r="K59" s="131"/>
      <c r="L59" s="97"/>
      <c r="M59" s="97"/>
    </row>
    <row r="60" spans="1:13">
      <c r="A60" s="142"/>
      <c r="B60" s="140"/>
      <c r="C60" s="142"/>
      <c r="D60" s="20" t="s">
        <v>5</v>
      </c>
      <c r="E60" s="20">
        <v>15</v>
      </c>
      <c r="F60" s="20">
        <v>0</v>
      </c>
      <c r="G60" s="20">
        <v>0</v>
      </c>
      <c r="H60" s="131"/>
      <c r="I60" s="131"/>
      <c r="J60" s="131"/>
      <c r="K60" s="131"/>
      <c r="L60" s="97"/>
      <c r="M60" s="97"/>
    </row>
    <row r="61" spans="1:13">
      <c r="A61" s="142"/>
      <c r="B61" s="141"/>
      <c r="C61" s="142"/>
      <c r="D61" s="20" t="s">
        <v>6</v>
      </c>
      <c r="E61" s="20">
        <v>0</v>
      </c>
      <c r="F61" s="20">
        <v>0</v>
      </c>
      <c r="G61" s="20">
        <v>0</v>
      </c>
      <c r="H61" s="132"/>
      <c r="I61" s="132"/>
      <c r="J61" s="132"/>
      <c r="K61" s="132"/>
      <c r="L61" s="97"/>
      <c r="M61" s="97"/>
    </row>
    <row r="62" spans="1:13">
      <c r="A62" s="142" t="s">
        <v>160</v>
      </c>
      <c r="B62" s="127" t="s">
        <v>175</v>
      </c>
      <c r="C62" s="142"/>
      <c r="D62" s="20" t="s">
        <v>7</v>
      </c>
      <c r="E62" s="20">
        <v>8</v>
      </c>
      <c r="F62" s="20">
        <v>7.84</v>
      </c>
      <c r="G62" s="20">
        <v>98</v>
      </c>
      <c r="H62" s="130"/>
      <c r="I62" s="130"/>
      <c r="J62" s="130"/>
      <c r="K62" s="130"/>
      <c r="L62" s="89"/>
      <c r="M62" s="89"/>
    </row>
    <row r="63" spans="1:13">
      <c r="A63" s="142"/>
      <c r="B63" s="140"/>
      <c r="C63" s="142"/>
      <c r="D63" s="20" t="s">
        <v>3</v>
      </c>
      <c r="E63" s="20">
        <v>0</v>
      </c>
      <c r="F63" s="20">
        <v>0</v>
      </c>
      <c r="G63" s="20">
        <v>0</v>
      </c>
      <c r="H63" s="131"/>
      <c r="I63" s="131"/>
      <c r="J63" s="131"/>
      <c r="K63" s="131"/>
      <c r="L63" s="97"/>
      <c r="M63" s="97"/>
    </row>
    <row r="64" spans="1:13">
      <c r="A64" s="142"/>
      <c r="B64" s="140"/>
      <c r="C64" s="142"/>
      <c r="D64" s="20" t="s">
        <v>4</v>
      </c>
      <c r="E64" s="20">
        <v>0</v>
      </c>
      <c r="F64" s="20">
        <v>0</v>
      </c>
      <c r="G64" s="20">
        <v>0</v>
      </c>
      <c r="H64" s="131"/>
      <c r="I64" s="131"/>
      <c r="J64" s="131"/>
      <c r="K64" s="131"/>
      <c r="L64" s="97"/>
      <c r="M64" s="97"/>
    </row>
    <row r="65" spans="1:13">
      <c r="A65" s="142"/>
      <c r="B65" s="140"/>
      <c r="C65" s="142"/>
      <c r="D65" s="20" t="s">
        <v>5</v>
      </c>
      <c r="E65" s="20">
        <v>8</v>
      </c>
      <c r="F65" s="20">
        <v>7.84</v>
      </c>
      <c r="G65" s="20">
        <v>98</v>
      </c>
      <c r="H65" s="131"/>
      <c r="I65" s="131"/>
      <c r="J65" s="131"/>
      <c r="K65" s="131"/>
      <c r="L65" s="97"/>
      <c r="M65" s="97"/>
    </row>
    <row r="66" spans="1:13">
      <c r="A66" s="142"/>
      <c r="B66" s="141"/>
      <c r="C66" s="142"/>
      <c r="D66" s="20" t="s">
        <v>6</v>
      </c>
      <c r="E66" s="20">
        <v>0</v>
      </c>
      <c r="F66" s="20">
        <v>0</v>
      </c>
      <c r="G66" s="20">
        <v>0</v>
      </c>
      <c r="H66" s="132"/>
      <c r="I66" s="132"/>
      <c r="J66" s="132"/>
      <c r="K66" s="132"/>
      <c r="L66" s="97"/>
      <c r="M66" s="97"/>
    </row>
    <row r="67" spans="1:13">
      <c r="A67" s="142" t="s">
        <v>176</v>
      </c>
      <c r="B67" s="127" t="s">
        <v>177</v>
      </c>
      <c r="C67" s="142"/>
      <c r="D67" s="20" t="s">
        <v>7</v>
      </c>
      <c r="E67" s="20">
        <v>4</v>
      </c>
      <c r="F67" s="20">
        <v>0</v>
      </c>
      <c r="G67" s="20">
        <v>0</v>
      </c>
      <c r="H67" s="130"/>
      <c r="I67" s="130"/>
      <c r="J67" s="130"/>
      <c r="K67" s="130"/>
      <c r="L67" s="94"/>
      <c r="M67" s="94"/>
    </row>
    <row r="68" spans="1:13">
      <c r="A68" s="142"/>
      <c r="B68" s="140"/>
      <c r="C68" s="142"/>
      <c r="D68" s="20" t="s">
        <v>3</v>
      </c>
      <c r="E68" s="20">
        <v>0</v>
      </c>
      <c r="F68" s="20">
        <v>0</v>
      </c>
      <c r="G68" s="20">
        <v>0</v>
      </c>
      <c r="H68" s="131"/>
      <c r="I68" s="131"/>
      <c r="J68" s="131"/>
      <c r="K68" s="131"/>
      <c r="L68" s="94"/>
      <c r="M68" s="94"/>
    </row>
    <row r="69" spans="1:13">
      <c r="A69" s="142"/>
      <c r="B69" s="140"/>
      <c r="C69" s="142"/>
      <c r="D69" s="20" t="s">
        <v>4</v>
      </c>
      <c r="E69" s="20">
        <v>0</v>
      </c>
      <c r="F69" s="20">
        <v>0</v>
      </c>
      <c r="G69" s="20">
        <v>0</v>
      </c>
      <c r="H69" s="131"/>
      <c r="I69" s="131"/>
      <c r="J69" s="131"/>
      <c r="K69" s="131"/>
      <c r="L69" s="94"/>
      <c r="M69" s="94"/>
    </row>
    <row r="70" spans="1:13">
      <c r="A70" s="142"/>
      <c r="B70" s="140"/>
      <c r="C70" s="142"/>
      <c r="D70" s="20" t="s">
        <v>5</v>
      </c>
      <c r="E70" s="20">
        <v>4</v>
      </c>
      <c r="F70" s="20">
        <v>0</v>
      </c>
      <c r="G70" s="20">
        <v>0</v>
      </c>
      <c r="H70" s="131"/>
      <c r="I70" s="131"/>
      <c r="J70" s="131"/>
      <c r="K70" s="131"/>
      <c r="L70" s="94"/>
      <c r="M70" s="94"/>
    </row>
    <row r="71" spans="1:13">
      <c r="A71" s="142"/>
      <c r="B71" s="141"/>
      <c r="C71" s="142"/>
      <c r="D71" s="20" t="s">
        <v>6</v>
      </c>
      <c r="E71" s="20">
        <v>0</v>
      </c>
      <c r="F71" s="20">
        <v>0</v>
      </c>
      <c r="G71" s="20">
        <v>0</v>
      </c>
      <c r="H71" s="132"/>
      <c r="I71" s="132"/>
      <c r="J71" s="132"/>
      <c r="K71" s="132"/>
      <c r="L71" s="94"/>
      <c r="M71" s="94"/>
    </row>
    <row r="72" spans="1:13">
      <c r="A72" s="119"/>
      <c r="B72" s="137" t="s">
        <v>178</v>
      </c>
      <c r="C72" s="119"/>
      <c r="D72" s="20" t="s">
        <v>7</v>
      </c>
      <c r="E72" s="20">
        <v>18862.099999999999</v>
      </c>
      <c r="F72" s="20">
        <f>F77</f>
        <v>3474.75</v>
      </c>
      <c r="G72" s="20">
        <v>18.420000000000002</v>
      </c>
      <c r="H72" s="130" t="s">
        <v>229</v>
      </c>
      <c r="I72" s="130">
        <v>99</v>
      </c>
      <c r="J72" s="130">
        <v>0</v>
      </c>
      <c r="K72" s="130">
        <v>0</v>
      </c>
      <c r="L72" s="89"/>
      <c r="M72" s="89"/>
    </row>
    <row r="73" spans="1:13">
      <c r="A73" s="120"/>
      <c r="B73" s="138"/>
      <c r="C73" s="120"/>
      <c r="D73" s="20" t="s">
        <v>3</v>
      </c>
      <c r="E73" s="20">
        <v>0</v>
      </c>
      <c r="F73" s="20">
        <v>0</v>
      </c>
      <c r="G73" s="20">
        <v>0</v>
      </c>
      <c r="H73" s="131"/>
      <c r="I73" s="131"/>
      <c r="J73" s="131"/>
      <c r="K73" s="131"/>
      <c r="L73" s="97"/>
      <c r="M73" s="97"/>
    </row>
    <row r="74" spans="1:13">
      <c r="A74" s="120"/>
      <c r="B74" s="138"/>
      <c r="C74" s="120"/>
      <c r="D74" s="20" t="s">
        <v>4</v>
      </c>
      <c r="E74" s="20">
        <v>0</v>
      </c>
      <c r="F74" s="20">
        <v>0</v>
      </c>
      <c r="G74" s="20">
        <v>0</v>
      </c>
      <c r="H74" s="131"/>
      <c r="I74" s="131"/>
      <c r="J74" s="131"/>
      <c r="K74" s="131"/>
      <c r="L74" s="97"/>
      <c r="M74" s="97"/>
    </row>
    <row r="75" spans="1:13">
      <c r="A75" s="120"/>
      <c r="B75" s="138"/>
      <c r="C75" s="120"/>
      <c r="D75" s="20" t="s">
        <v>5</v>
      </c>
      <c r="E75" s="20">
        <v>16862.099999999999</v>
      </c>
      <c r="F75" s="20">
        <f>F72</f>
        <v>3474.75</v>
      </c>
      <c r="G75" s="20">
        <v>18.420000000000002</v>
      </c>
      <c r="H75" s="131"/>
      <c r="I75" s="131"/>
      <c r="J75" s="131"/>
      <c r="K75" s="131"/>
      <c r="L75" s="97"/>
      <c r="M75" s="97"/>
    </row>
    <row r="76" spans="1:13">
      <c r="A76" s="126"/>
      <c r="B76" s="139"/>
      <c r="C76" s="126"/>
      <c r="D76" s="20" t="s">
        <v>6</v>
      </c>
      <c r="E76" s="20">
        <v>2000</v>
      </c>
      <c r="F76" s="20">
        <v>0</v>
      </c>
      <c r="G76" s="20">
        <v>0</v>
      </c>
      <c r="H76" s="132"/>
      <c r="I76" s="132"/>
      <c r="J76" s="132"/>
      <c r="K76" s="132"/>
      <c r="L76" s="90"/>
      <c r="M76" s="90"/>
    </row>
    <row r="77" spans="1:13">
      <c r="A77" s="119" t="s">
        <v>11</v>
      </c>
      <c r="B77" s="127" t="s">
        <v>179</v>
      </c>
      <c r="C77" s="119"/>
      <c r="D77" s="20" t="s">
        <v>7</v>
      </c>
      <c r="E77" s="20">
        <v>346.8</v>
      </c>
      <c r="F77" s="20">
        <f>39.6+0.15+3420+15</f>
        <v>3474.75</v>
      </c>
      <c r="G77" s="20">
        <v>18.420000000000002</v>
      </c>
      <c r="H77" s="130"/>
      <c r="I77" s="130"/>
      <c r="J77" s="130"/>
      <c r="K77" s="130"/>
      <c r="L77" s="89"/>
      <c r="M77" s="89"/>
    </row>
    <row r="78" spans="1:13">
      <c r="A78" s="120"/>
      <c r="B78" s="140"/>
      <c r="C78" s="120"/>
      <c r="D78" s="20" t="s">
        <v>3</v>
      </c>
      <c r="E78" s="20">
        <v>0</v>
      </c>
      <c r="F78" s="20">
        <v>0</v>
      </c>
      <c r="G78" s="20">
        <v>0</v>
      </c>
      <c r="H78" s="131"/>
      <c r="I78" s="131"/>
      <c r="J78" s="131"/>
      <c r="K78" s="131"/>
      <c r="L78" s="97"/>
      <c r="M78" s="97"/>
    </row>
    <row r="79" spans="1:13">
      <c r="A79" s="120"/>
      <c r="B79" s="140"/>
      <c r="C79" s="120"/>
      <c r="D79" s="20" t="s">
        <v>4</v>
      </c>
      <c r="E79" s="20">
        <v>0</v>
      </c>
      <c r="F79" s="20">
        <v>0</v>
      </c>
      <c r="G79" s="20">
        <v>0</v>
      </c>
      <c r="H79" s="131"/>
      <c r="I79" s="131"/>
      <c r="J79" s="131"/>
      <c r="K79" s="131"/>
      <c r="L79" s="97"/>
      <c r="M79" s="97"/>
    </row>
    <row r="80" spans="1:13">
      <c r="A80" s="120"/>
      <c r="B80" s="140"/>
      <c r="C80" s="120"/>
      <c r="D80" s="20" t="s">
        <v>5</v>
      </c>
      <c r="E80" s="20">
        <v>346.8</v>
      </c>
      <c r="F80" s="20">
        <f>F77</f>
        <v>3474.75</v>
      </c>
      <c r="G80" s="20">
        <v>18.420000000000002</v>
      </c>
      <c r="H80" s="131"/>
      <c r="I80" s="131"/>
      <c r="J80" s="131"/>
      <c r="K80" s="131"/>
      <c r="L80" s="97"/>
      <c r="M80" s="97"/>
    </row>
    <row r="81" spans="1:13">
      <c r="A81" s="126"/>
      <c r="B81" s="141"/>
      <c r="C81" s="126"/>
      <c r="D81" s="20" t="s">
        <v>6</v>
      </c>
      <c r="E81" s="20">
        <v>0</v>
      </c>
      <c r="F81" s="20">
        <v>0</v>
      </c>
      <c r="G81" s="20">
        <v>0</v>
      </c>
      <c r="H81" s="132"/>
      <c r="I81" s="132"/>
      <c r="J81" s="132"/>
      <c r="K81" s="132"/>
      <c r="L81" s="90"/>
      <c r="M81" s="90"/>
    </row>
    <row r="82" spans="1:13">
      <c r="A82" s="119" t="s">
        <v>8</v>
      </c>
      <c r="B82" s="127" t="s">
        <v>180</v>
      </c>
      <c r="C82" s="119"/>
      <c r="D82" s="20" t="s">
        <v>7</v>
      </c>
      <c r="E82" s="20">
        <v>336.8</v>
      </c>
      <c r="F82" s="20">
        <f>F87+F92+F97+F102+F107+F112+F117+F122+F127+F132+F137</f>
        <v>39.599999999999994</v>
      </c>
      <c r="G82" s="20">
        <v>11.76</v>
      </c>
      <c r="H82" s="130" t="s">
        <v>230</v>
      </c>
      <c r="I82" s="130">
        <v>21800</v>
      </c>
      <c r="J82" s="130">
        <v>5600</v>
      </c>
      <c r="K82" s="130">
        <v>25.69</v>
      </c>
      <c r="L82" s="89" t="s">
        <v>228</v>
      </c>
      <c r="M82" s="89"/>
    </row>
    <row r="83" spans="1:13">
      <c r="A83" s="120"/>
      <c r="B83" s="135"/>
      <c r="C83" s="120"/>
      <c r="D83" s="20" t="s">
        <v>3</v>
      </c>
      <c r="E83" s="20">
        <v>0</v>
      </c>
      <c r="F83" s="20">
        <v>0</v>
      </c>
      <c r="G83" s="20">
        <v>0</v>
      </c>
      <c r="H83" s="131"/>
      <c r="I83" s="131"/>
      <c r="J83" s="131"/>
      <c r="K83" s="131"/>
      <c r="L83" s="97"/>
      <c r="M83" s="97"/>
    </row>
    <row r="84" spans="1:13">
      <c r="A84" s="120"/>
      <c r="B84" s="135"/>
      <c r="C84" s="120"/>
      <c r="D84" s="20" t="s">
        <v>4</v>
      </c>
      <c r="E84" s="20">
        <v>0</v>
      </c>
      <c r="F84" s="20">
        <v>0</v>
      </c>
      <c r="G84" s="20">
        <v>0</v>
      </c>
      <c r="H84" s="131"/>
      <c r="I84" s="131"/>
      <c r="J84" s="131"/>
      <c r="K84" s="131"/>
      <c r="L84" s="97"/>
      <c r="M84" s="97"/>
    </row>
    <row r="85" spans="1:13">
      <c r="A85" s="120"/>
      <c r="B85" s="135"/>
      <c r="C85" s="120"/>
      <c r="D85" s="20" t="s">
        <v>5</v>
      </c>
      <c r="E85" s="20">
        <v>336.8</v>
      </c>
      <c r="F85" s="20">
        <v>39.6</v>
      </c>
      <c r="G85" s="20">
        <v>11.76</v>
      </c>
      <c r="H85" s="131"/>
      <c r="I85" s="131"/>
      <c r="J85" s="131"/>
      <c r="K85" s="131"/>
      <c r="L85" s="97"/>
      <c r="M85" s="97"/>
    </row>
    <row r="86" spans="1:13">
      <c r="A86" s="126"/>
      <c r="B86" s="136"/>
      <c r="C86" s="126"/>
      <c r="D86" s="20" t="s">
        <v>6</v>
      </c>
      <c r="E86" s="20">
        <v>0</v>
      </c>
      <c r="F86" s="20">
        <v>0</v>
      </c>
      <c r="G86" s="20">
        <v>0</v>
      </c>
      <c r="H86" s="132"/>
      <c r="I86" s="132"/>
      <c r="J86" s="132"/>
      <c r="K86" s="132"/>
      <c r="L86" s="90"/>
      <c r="M86" s="90"/>
    </row>
    <row r="87" spans="1:13">
      <c r="A87" s="119" t="s">
        <v>18</v>
      </c>
      <c r="B87" s="127" t="s">
        <v>181</v>
      </c>
      <c r="C87" s="119"/>
      <c r="D87" s="20" t="s">
        <v>7</v>
      </c>
      <c r="E87" s="20">
        <v>18</v>
      </c>
      <c r="F87" s="20">
        <v>0</v>
      </c>
      <c r="G87" s="20">
        <v>0</v>
      </c>
      <c r="H87" s="49"/>
      <c r="I87" s="49"/>
      <c r="J87" s="49"/>
      <c r="K87" s="49"/>
      <c r="L87" s="89"/>
      <c r="M87" s="89"/>
    </row>
    <row r="88" spans="1:13">
      <c r="A88" s="120"/>
      <c r="B88" s="135"/>
      <c r="C88" s="120"/>
      <c r="D88" s="20" t="s">
        <v>3</v>
      </c>
      <c r="E88" s="20">
        <v>0</v>
      </c>
      <c r="F88" s="20">
        <v>0</v>
      </c>
      <c r="G88" s="20">
        <v>0</v>
      </c>
      <c r="H88" s="49"/>
      <c r="I88" s="49"/>
      <c r="J88" s="49"/>
      <c r="K88" s="49"/>
      <c r="L88" s="97"/>
      <c r="M88" s="97"/>
    </row>
    <row r="89" spans="1:13">
      <c r="A89" s="120"/>
      <c r="B89" s="135"/>
      <c r="C89" s="120"/>
      <c r="D89" s="20" t="s">
        <v>4</v>
      </c>
      <c r="E89" s="20">
        <v>0</v>
      </c>
      <c r="F89" s="20">
        <v>0</v>
      </c>
      <c r="G89" s="20">
        <v>0</v>
      </c>
      <c r="H89" s="49"/>
      <c r="I89" s="49"/>
      <c r="J89" s="49"/>
      <c r="K89" s="49"/>
      <c r="L89" s="97"/>
      <c r="M89" s="97"/>
    </row>
    <row r="90" spans="1:13">
      <c r="A90" s="120"/>
      <c r="B90" s="135"/>
      <c r="C90" s="120"/>
      <c r="D90" s="20" t="s">
        <v>5</v>
      </c>
      <c r="E90" s="20">
        <v>18</v>
      </c>
      <c r="F90" s="20">
        <v>0</v>
      </c>
      <c r="G90" s="20">
        <v>0</v>
      </c>
      <c r="H90" s="49"/>
      <c r="I90" s="49"/>
      <c r="J90" s="49"/>
      <c r="K90" s="49"/>
      <c r="L90" s="97"/>
      <c r="M90" s="97"/>
    </row>
    <row r="91" spans="1:13">
      <c r="A91" s="126"/>
      <c r="B91" s="136"/>
      <c r="C91" s="126"/>
      <c r="D91" s="20" t="s">
        <v>6</v>
      </c>
      <c r="E91" s="20">
        <v>0</v>
      </c>
      <c r="F91" s="20">
        <v>0</v>
      </c>
      <c r="G91" s="20">
        <v>0</v>
      </c>
      <c r="H91" s="49"/>
      <c r="I91" s="49"/>
      <c r="J91" s="49"/>
      <c r="K91" s="49"/>
      <c r="L91" s="90"/>
      <c r="M91" s="90"/>
    </row>
    <row r="92" spans="1:13">
      <c r="A92" s="119" t="s">
        <v>99</v>
      </c>
      <c r="B92" s="127" t="s">
        <v>182</v>
      </c>
      <c r="C92" s="119"/>
      <c r="D92" s="20" t="s">
        <v>7</v>
      </c>
      <c r="E92" s="20">
        <v>0</v>
      </c>
      <c r="F92" s="20">
        <v>0</v>
      </c>
      <c r="G92" s="20">
        <v>0</v>
      </c>
      <c r="H92" s="49"/>
      <c r="I92" s="49"/>
      <c r="J92" s="49"/>
      <c r="K92" s="49"/>
      <c r="L92" s="89"/>
      <c r="M92" s="89"/>
    </row>
    <row r="93" spans="1:13">
      <c r="A93" s="120"/>
      <c r="B93" s="135"/>
      <c r="C93" s="120"/>
      <c r="D93" s="20" t="s">
        <v>3</v>
      </c>
      <c r="E93" s="20">
        <v>0</v>
      </c>
      <c r="F93" s="20">
        <v>0</v>
      </c>
      <c r="G93" s="20">
        <v>0</v>
      </c>
      <c r="H93" s="49"/>
      <c r="I93" s="49"/>
      <c r="J93" s="49"/>
      <c r="K93" s="49"/>
      <c r="L93" s="97"/>
      <c r="M93" s="97"/>
    </row>
    <row r="94" spans="1:13">
      <c r="A94" s="120"/>
      <c r="B94" s="135"/>
      <c r="C94" s="120"/>
      <c r="D94" s="20" t="s">
        <v>4</v>
      </c>
      <c r="E94" s="20">
        <v>0</v>
      </c>
      <c r="F94" s="20">
        <v>0</v>
      </c>
      <c r="G94" s="20">
        <v>0</v>
      </c>
      <c r="H94" s="49"/>
      <c r="I94" s="49"/>
      <c r="J94" s="49"/>
      <c r="K94" s="49"/>
      <c r="L94" s="97"/>
      <c r="M94" s="97"/>
    </row>
    <row r="95" spans="1:13">
      <c r="A95" s="120"/>
      <c r="B95" s="135"/>
      <c r="C95" s="120"/>
      <c r="D95" s="20" t="s">
        <v>5</v>
      </c>
      <c r="E95" s="20">
        <v>0</v>
      </c>
      <c r="F95" s="20">
        <v>0</v>
      </c>
      <c r="G95" s="20">
        <v>0</v>
      </c>
      <c r="H95" s="49"/>
      <c r="I95" s="49"/>
      <c r="J95" s="49"/>
      <c r="K95" s="49"/>
      <c r="L95" s="97"/>
      <c r="M95" s="97"/>
    </row>
    <row r="96" spans="1:13">
      <c r="A96" s="126"/>
      <c r="B96" s="136"/>
      <c r="C96" s="126"/>
      <c r="D96" s="20" t="s">
        <v>6</v>
      </c>
      <c r="E96" s="20">
        <v>0</v>
      </c>
      <c r="F96" s="20">
        <v>0</v>
      </c>
      <c r="G96" s="20">
        <v>0</v>
      </c>
      <c r="H96" s="49"/>
      <c r="I96" s="49"/>
      <c r="J96" s="49"/>
      <c r="K96" s="49"/>
      <c r="L96" s="90"/>
      <c r="M96" s="90"/>
    </row>
    <row r="97" spans="1:13">
      <c r="A97" s="119" t="s">
        <v>101</v>
      </c>
      <c r="B97" s="127" t="s">
        <v>183</v>
      </c>
      <c r="C97" s="119"/>
      <c r="D97" s="20" t="s">
        <v>7</v>
      </c>
      <c r="E97" s="20">
        <v>3</v>
      </c>
      <c r="F97" s="20">
        <v>0</v>
      </c>
      <c r="G97" s="20">
        <v>0</v>
      </c>
      <c r="H97" s="49"/>
      <c r="I97" s="49"/>
      <c r="J97" s="49"/>
      <c r="K97" s="49"/>
      <c r="L97" s="89"/>
      <c r="M97" s="89"/>
    </row>
    <row r="98" spans="1:13">
      <c r="A98" s="120"/>
      <c r="B98" s="135"/>
      <c r="C98" s="120"/>
      <c r="D98" s="20" t="s">
        <v>3</v>
      </c>
      <c r="E98" s="20">
        <v>0</v>
      </c>
      <c r="F98" s="20">
        <v>0</v>
      </c>
      <c r="G98" s="20">
        <v>0</v>
      </c>
      <c r="H98" s="49"/>
      <c r="I98" s="49"/>
      <c r="J98" s="49"/>
      <c r="K98" s="49"/>
      <c r="L98" s="97"/>
      <c r="M98" s="97"/>
    </row>
    <row r="99" spans="1:13">
      <c r="A99" s="120"/>
      <c r="B99" s="135"/>
      <c r="C99" s="120"/>
      <c r="D99" s="20" t="s">
        <v>4</v>
      </c>
      <c r="E99" s="20">
        <v>0</v>
      </c>
      <c r="F99" s="20">
        <v>0</v>
      </c>
      <c r="G99" s="20">
        <v>0</v>
      </c>
      <c r="H99" s="49"/>
      <c r="I99" s="49"/>
      <c r="J99" s="49"/>
      <c r="K99" s="49"/>
      <c r="L99" s="97"/>
      <c r="M99" s="97"/>
    </row>
    <row r="100" spans="1:13">
      <c r="A100" s="120"/>
      <c r="B100" s="135"/>
      <c r="C100" s="120"/>
      <c r="D100" s="20" t="s">
        <v>5</v>
      </c>
      <c r="E100" s="20">
        <v>3</v>
      </c>
      <c r="F100" s="20">
        <v>0</v>
      </c>
      <c r="G100" s="20">
        <v>0</v>
      </c>
      <c r="H100" s="49"/>
      <c r="I100" s="49"/>
      <c r="J100" s="49"/>
      <c r="K100" s="49"/>
      <c r="L100" s="97"/>
      <c r="M100" s="97"/>
    </row>
    <row r="101" spans="1:13">
      <c r="A101" s="126"/>
      <c r="B101" s="136"/>
      <c r="C101" s="126"/>
      <c r="D101" s="20" t="s">
        <v>6</v>
      </c>
      <c r="E101" s="20">
        <v>0</v>
      </c>
      <c r="F101" s="20">
        <v>0</v>
      </c>
      <c r="G101" s="20">
        <v>0</v>
      </c>
      <c r="H101" s="49"/>
      <c r="I101" s="49"/>
      <c r="J101" s="49"/>
      <c r="K101" s="49"/>
      <c r="L101" s="90"/>
      <c r="M101" s="90"/>
    </row>
    <row r="102" spans="1:13">
      <c r="A102" s="119" t="s">
        <v>184</v>
      </c>
      <c r="B102" s="127" t="s">
        <v>185</v>
      </c>
      <c r="C102" s="119"/>
      <c r="D102" s="20" t="s">
        <v>7</v>
      </c>
      <c r="E102" s="20">
        <v>20</v>
      </c>
      <c r="F102" s="20">
        <v>0</v>
      </c>
      <c r="G102" s="20">
        <v>0</v>
      </c>
      <c r="H102" s="49"/>
      <c r="I102" s="49"/>
      <c r="J102" s="49"/>
      <c r="K102" s="49"/>
      <c r="L102" s="89"/>
      <c r="M102" s="89"/>
    </row>
    <row r="103" spans="1:13">
      <c r="A103" s="120"/>
      <c r="B103" s="135"/>
      <c r="C103" s="120"/>
      <c r="D103" s="20" t="s">
        <v>3</v>
      </c>
      <c r="E103" s="20">
        <v>0</v>
      </c>
      <c r="F103" s="20">
        <v>0</v>
      </c>
      <c r="G103" s="20">
        <v>0</v>
      </c>
      <c r="H103" s="49"/>
      <c r="I103" s="49"/>
      <c r="J103" s="49"/>
      <c r="K103" s="49"/>
      <c r="L103" s="97"/>
      <c r="M103" s="97"/>
    </row>
    <row r="104" spans="1:13">
      <c r="A104" s="120"/>
      <c r="B104" s="135"/>
      <c r="C104" s="120"/>
      <c r="D104" s="20" t="s">
        <v>4</v>
      </c>
      <c r="E104" s="20">
        <v>0</v>
      </c>
      <c r="F104" s="20">
        <v>0</v>
      </c>
      <c r="G104" s="20">
        <v>0</v>
      </c>
      <c r="H104" s="49"/>
      <c r="I104" s="49"/>
      <c r="J104" s="49"/>
      <c r="K104" s="49"/>
      <c r="L104" s="97"/>
      <c r="M104" s="97"/>
    </row>
    <row r="105" spans="1:13">
      <c r="A105" s="120"/>
      <c r="B105" s="135"/>
      <c r="C105" s="120"/>
      <c r="D105" s="20" t="s">
        <v>5</v>
      </c>
      <c r="E105" s="20">
        <v>20</v>
      </c>
      <c r="F105" s="20">
        <v>0</v>
      </c>
      <c r="G105" s="20">
        <v>0</v>
      </c>
      <c r="H105" s="49"/>
      <c r="I105" s="49"/>
      <c r="J105" s="49"/>
      <c r="K105" s="49"/>
      <c r="L105" s="97"/>
      <c r="M105" s="97"/>
    </row>
    <row r="106" spans="1:13">
      <c r="A106" s="126"/>
      <c r="B106" s="136"/>
      <c r="C106" s="126"/>
      <c r="D106" s="20" t="s">
        <v>6</v>
      </c>
      <c r="E106" s="20">
        <v>0</v>
      </c>
      <c r="F106" s="20">
        <v>0</v>
      </c>
      <c r="G106" s="20">
        <v>0</v>
      </c>
      <c r="H106" s="49"/>
      <c r="I106" s="49"/>
      <c r="J106" s="49"/>
      <c r="K106" s="49"/>
      <c r="L106" s="90"/>
      <c r="M106" s="90"/>
    </row>
    <row r="107" spans="1:13">
      <c r="A107" s="119" t="s">
        <v>186</v>
      </c>
      <c r="B107" s="127" t="s">
        <v>187</v>
      </c>
      <c r="C107" s="119"/>
      <c r="D107" s="20" t="s">
        <v>7</v>
      </c>
      <c r="E107" s="20">
        <v>0</v>
      </c>
      <c r="F107" s="20">
        <v>0</v>
      </c>
      <c r="G107" s="20">
        <v>0</v>
      </c>
      <c r="H107" s="130"/>
      <c r="I107" s="130"/>
      <c r="J107" s="130"/>
      <c r="K107" s="130"/>
      <c r="L107" s="89"/>
      <c r="M107" s="89"/>
    </row>
    <row r="108" spans="1:13">
      <c r="A108" s="120"/>
      <c r="B108" s="128"/>
      <c r="C108" s="120"/>
      <c r="D108" s="20" t="s">
        <v>3</v>
      </c>
      <c r="E108" s="20">
        <v>0</v>
      </c>
      <c r="F108" s="20">
        <v>0</v>
      </c>
      <c r="G108" s="20">
        <v>0</v>
      </c>
      <c r="H108" s="131"/>
      <c r="I108" s="131"/>
      <c r="J108" s="131"/>
      <c r="K108" s="131"/>
      <c r="L108" s="97"/>
      <c r="M108" s="97"/>
    </row>
    <row r="109" spans="1:13">
      <c r="A109" s="120"/>
      <c r="B109" s="128"/>
      <c r="C109" s="120"/>
      <c r="D109" s="20" t="s">
        <v>4</v>
      </c>
      <c r="E109" s="20">
        <v>0</v>
      </c>
      <c r="F109" s="20">
        <v>0</v>
      </c>
      <c r="G109" s="20">
        <v>0</v>
      </c>
      <c r="H109" s="131"/>
      <c r="I109" s="131"/>
      <c r="J109" s="131"/>
      <c r="K109" s="131"/>
      <c r="L109" s="97"/>
      <c r="M109" s="97"/>
    </row>
    <row r="110" spans="1:13">
      <c r="A110" s="120"/>
      <c r="B110" s="128"/>
      <c r="C110" s="120"/>
      <c r="D110" s="20" t="s">
        <v>5</v>
      </c>
      <c r="E110" s="20">
        <v>0</v>
      </c>
      <c r="F110" s="20">
        <v>0</v>
      </c>
      <c r="G110" s="20">
        <v>0</v>
      </c>
      <c r="H110" s="131"/>
      <c r="I110" s="131"/>
      <c r="J110" s="131"/>
      <c r="K110" s="131"/>
      <c r="L110" s="97"/>
      <c r="M110" s="97"/>
    </row>
    <row r="111" spans="1:13">
      <c r="A111" s="126"/>
      <c r="B111" s="129"/>
      <c r="C111" s="126"/>
      <c r="D111" s="20" t="s">
        <v>6</v>
      </c>
      <c r="E111" s="20">
        <v>0</v>
      </c>
      <c r="F111" s="20">
        <v>0</v>
      </c>
      <c r="G111" s="20">
        <v>0</v>
      </c>
      <c r="H111" s="132"/>
      <c r="I111" s="132"/>
      <c r="J111" s="132"/>
      <c r="K111" s="132"/>
      <c r="L111" s="90"/>
      <c r="M111" s="90"/>
    </row>
    <row r="112" spans="1:13">
      <c r="A112" s="119" t="s">
        <v>188</v>
      </c>
      <c r="B112" s="127" t="s">
        <v>189</v>
      </c>
      <c r="C112" s="119"/>
      <c r="D112" s="20" t="s">
        <v>7</v>
      </c>
      <c r="E112" s="20">
        <v>22.8</v>
      </c>
      <c r="F112" s="20">
        <v>0</v>
      </c>
      <c r="G112" s="20">
        <v>0</v>
      </c>
      <c r="H112" s="130"/>
      <c r="I112" s="130"/>
      <c r="J112" s="130"/>
      <c r="K112" s="130"/>
      <c r="L112" s="89"/>
      <c r="M112" s="89"/>
    </row>
    <row r="113" spans="1:13">
      <c r="A113" s="120"/>
      <c r="B113" s="128"/>
      <c r="C113" s="120"/>
      <c r="D113" s="20" t="s">
        <v>3</v>
      </c>
      <c r="E113" s="20">
        <v>0</v>
      </c>
      <c r="F113" s="20">
        <v>0</v>
      </c>
      <c r="G113" s="20">
        <v>0</v>
      </c>
      <c r="H113" s="131"/>
      <c r="I113" s="131"/>
      <c r="J113" s="131"/>
      <c r="K113" s="131"/>
      <c r="L113" s="97"/>
      <c r="M113" s="97"/>
    </row>
    <row r="114" spans="1:13">
      <c r="A114" s="120"/>
      <c r="B114" s="128"/>
      <c r="C114" s="120"/>
      <c r="D114" s="20" t="s">
        <v>4</v>
      </c>
      <c r="E114" s="20">
        <v>0</v>
      </c>
      <c r="F114" s="20">
        <v>0</v>
      </c>
      <c r="G114" s="20">
        <v>0</v>
      </c>
      <c r="H114" s="131"/>
      <c r="I114" s="131"/>
      <c r="J114" s="131"/>
      <c r="K114" s="131"/>
      <c r="L114" s="97"/>
      <c r="M114" s="97"/>
    </row>
    <row r="115" spans="1:13">
      <c r="A115" s="120"/>
      <c r="B115" s="128"/>
      <c r="C115" s="120"/>
      <c r="D115" s="20" t="s">
        <v>5</v>
      </c>
      <c r="E115" s="20">
        <v>22.8</v>
      </c>
      <c r="F115" s="20">
        <v>0</v>
      </c>
      <c r="G115" s="20">
        <v>0</v>
      </c>
      <c r="H115" s="131"/>
      <c r="I115" s="131"/>
      <c r="J115" s="131"/>
      <c r="K115" s="131"/>
      <c r="L115" s="97"/>
      <c r="M115" s="97"/>
    </row>
    <row r="116" spans="1:13">
      <c r="A116" s="126"/>
      <c r="B116" s="129"/>
      <c r="C116" s="126"/>
      <c r="D116" s="20" t="s">
        <v>6</v>
      </c>
      <c r="E116" s="20">
        <v>0</v>
      </c>
      <c r="F116" s="20">
        <v>0</v>
      </c>
      <c r="G116" s="20">
        <v>0</v>
      </c>
      <c r="H116" s="132"/>
      <c r="I116" s="132"/>
      <c r="J116" s="132"/>
      <c r="K116" s="132"/>
      <c r="L116" s="90"/>
      <c r="M116" s="90"/>
    </row>
    <row r="117" spans="1:13">
      <c r="A117" s="119" t="s">
        <v>190</v>
      </c>
      <c r="B117" s="127" t="s">
        <v>191</v>
      </c>
      <c r="C117" s="119"/>
      <c r="D117" s="20" t="s">
        <v>7</v>
      </c>
      <c r="E117" s="20">
        <v>22</v>
      </c>
      <c r="F117" s="20">
        <v>0.4</v>
      </c>
      <c r="G117" s="42">
        <v>1.8</v>
      </c>
      <c r="H117" s="130"/>
      <c r="I117" s="130"/>
      <c r="J117" s="130"/>
      <c r="K117" s="130"/>
      <c r="L117" s="89"/>
      <c r="M117" s="89"/>
    </row>
    <row r="118" spans="1:13">
      <c r="A118" s="120"/>
      <c r="B118" s="128"/>
      <c r="C118" s="120"/>
      <c r="D118" s="20" t="s">
        <v>3</v>
      </c>
      <c r="E118" s="20">
        <v>0</v>
      </c>
      <c r="F118" s="20">
        <v>0</v>
      </c>
      <c r="G118" s="20">
        <v>0</v>
      </c>
      <c r="H118" s="131"/>
      <c r="I118" s="131"/>
      <c r="J118" s="131"/>
      <c r="K118" s="131"/>
      <c r="L118" s="97"/>
      <c r="M118" s="97"/>
    </row>
    <row r="119" spans="1:13">
      <c r="A119" s="120"/>
      <c r="B119" s="128"/>
      <c r="C119" s="120"/>
      <c r="D119" s="20" t="s">
        <v>4</v>
      </c>
      <c r="E119" s="20">
        <v>0</v>
      </c>
      <c r="F119" s="20">
        <v>0</v>
      </c>
      <c r="G119" s="20">
        <v>0</v>
      </c>
      <c r="H119" s="131"/>
      <c r="I119" s="131"/>
      <c r="J119" s="131"/>
      <c r="K119" s="131"/>
      <c r="L119" s="97"/>
      <c r="M119" s="97"/>
    </row>
    <row r="120" spans="1:13">
      <c r="A120" s="120"/>
      <c r="B120" s="128"/>
      <c r="C120" s="120"/>
      <c r="D120" s="20" t="s">
        <v>5</v>
      </c>
      <c r="E120" s="20">
        <v>22</v>
      </c>
      <c r="F120" s="20">
        <v>0.4</v>
      </c>
      <c r="G120" s="20">
        <v>1.8</v>
      </c>
      <c r="H120" s="131"/>
      <c r="I120" s="131"/>
      <c r="J120" s="131"/>
      <c r="K120" s="131"/>
      <c r="L120" s="97"/>
      <c r="M120" s="97"/>
    </row>
    <row r="121" spans="1:13">
      <c r="A121" s="126"/>
      <c r="B121" s="129"/>
      <c r="C121" s="126"/>
      <c r="D121" s="20" t="s">
        <v>6</v>
      </c>
      <c r="E121" s="20">
        <v>0</v>
      </c>
      <c r="F121" s="20">
        <v>0</v>
      </c>
      <c r="G121" s="20">
        <v>0</v>
      </c>
      <c r="H121" s="132"/>
      <c r="I121" s="132"/>
      <c r="J121" s="132"/>
      <c r="K121" s="132"/>
      <c r="L121" s="90"/>
      <c r="M121" s="90"/>
    </row>
    <row r="122" spans="1:13">
      <c r="A122" s="119" t="s">
        <v>192</v>
      </c>
      <c r="B122" s="127" t="s">
        <v>195</v>
      </c>
      <c r="C122" s="119"/>
      <c r="D122" s="20" t="s">
        <v>7</v>
      </c>
      <c r="E122" s="20">
        <v>32</v>
      </c>
      <c r="F122" s="20">
        <v>25.4</v>
      </c>
      <c r="G122" s="20">
        <v>79.400000000000006</v>
      </c>
      <c r="H122" s="49"/>
      <c r="I122" s="49"/>
      <c r="J122" s="49"/>
      <c r="K122" s="49"/>
      <c r="L122" s="89"/>
      <c r="M122" s="89"/>
    </row>
    <row r="123" spans="1:13">
      <c r="A123" s="120"/>
      <c r="B123" s="128"/>
      <c r="C123" s="120"/>
      <c r="D123" s="20" t="s">
        <v>3</v>
      </c>
      <c r="E123" s="20">
        <v>0</v>
      </c>
      <c r="F123" s="20">
        <v>0</v>
      </c>
      <c r="G123" s="20">
        <v>0</v>
      </c>
      <c r="H123" s="49"/>
      <c r="I123" s="49"/>
      <c r="J123" s="49"/>
      <c r="K123" s="49"/>
      <c r="L123" s="97"/>
      <c r="M123" s="97"/>
    </row>
    <row r="124" spans="1:13">
      <c r="A124" s="120"/>
      <c r="B124" s="128"/>
      <c r="C124" s="120"/>
      <c r="D124" s="20" t="s">
        <v>4</v>
      </c>
      <c r="E124" s="20">
        <v>0</v>
      </c>
      <c r="F124" s="20">
        <v>0</v>
      </c>
      <c r="G124" s="20">
        <v>0</v>
      </c>
      <c r="H124" s="49"/>
      <c r="I124" s="49"/>
      <c r="J124" s="49"/>
      <c r="K124" s="49"/>
      <c r="L124" s="97"/>
      <c r="M124" s="97"/>
    </row>
    <row r="125" spans="1:13">
      <c r="A125" s="120"/>
      <c r="B125" s="128"/>
      <c r="C125" s="120"/>
      <c r="D125" s="20" t="s">
        <v>5</v>
      </c>
      <c r="E125" s="20">
        <v>32</v>
      </c>
      <c r="F125" s="20">
        <v>25.4</v>
      </c>
      <c r="G125" s="20">
        <v>79.400000000000006</v>
      </c>
      <c r="H125" s="49"/>
      <c r="I125" s="49"/>
      <c r="J125" s="49"/>
      <c r="K125" s="49"/>
      <c r="L125" s="97"/>
      <c r="M125" s="97"/>
    </row>
    <row r="126" spans="1:13">
      <c r="A126" s="126"/>
      <c r="B126" s="129"/>
      <c r="C126" s="126"/>
      <c r="D126" s="20" t="s">
        <v>6</v>
      </c>
      <c r="E126" s="20">
        <v>0</v>
      </c>
      <c r="F126" s="20">
        <v>0</v>
      </c>
      <c r="G126" s="20">
        <v>0</v>
      </c>
      <c r="H126" s="49"/>
      <c r="I126" s="49"/>
      <c r="J126" s="49"/>
      <c r="K126" s="49"/>
      <c r="L126" s="90"/>
      <c r="M126" s="90"/>
    </row>
    <row r="127" spans="1:13">
      <c r="A127" s="119" t="s">
        <v>193</v>
      </c>
      <c r="B127" s="130" t="s">
        <v>194</v>
      </c>
      <c r="C127" s="43"/>
      <c r="D127" s="20" t="s">
        <v>7</v>
      </c>
      <c r="E127" s="20">
        <v>15</v>
      </c>
      <c r="F127" s="20">
        <v>10.3</v>
      </c>
      <c r="G127" s="20">
        <v>68.66</v>
      </c>
      <c r="H127" s="49"/>
      <c r="I127" s="49"/>
      <c r="J127" s="49"/>
      <c r="K127" s="49"/>
      <c r="L127" s="25"/>
      <c r="M127" s="25"/>
    </row>
    <row r="128" spans="1:13">
      <c r="A128" s="120"/>
      <c r="B128" s="131"/>
      <c r="C128" s="43"/>
      <c r="D128" s="20" t="s">
        <v>3</v>
      </c>
      <c r="E128" s="20">
        <v>0</v>
      </c>
      <c r="F128" s="20">
        <v>0</v>
      </c>
      <c r="G128" s="20">
        <v>0</v>
      </c>
      <c r="H128" s="49"/>
      <c r="I128" s="49"/>
      <c r="J128" s="49"/>
      <c r="K128" s="49"/>
      <c r="L128" s="25"/>
      <c r="M128" s="25"/>
    </row>
    <row r="129" spans="1:13">
      <c r="A129" s="133"/>
      <c r="B129" s="131"/>
      <c r="C129" s="43"/>
      <c r="D129" s="20" t="s">
        <v>4</v>
      </c>
      <c r="E129" s="20">
        <v>0</v>
      </c>
      <c r="F129" s="20">
        <v>0</v>
      </c>
      <c r="G129" s="20">
        <v>0</v>
      </c>
      <c r="H129" s="49"/>
      <c r="I129" s="49"/>
      <c r="J129" s="49"/>
      <c r="K129" s="49"/>
      <c r="L129" s="25"/>
      <c r="M129" s="25"/>
    </row>
    <row r="130" spans="1:13">
      <c r="A130" s="120"/>
      <c r="B130" s="131"/>
      <c r="C130" s="43"/>
      <c r="D130" s="20" t="s">
        <v>5</v>
      </c>
      <c r="E130" s="20">
        <v>15</v>
      </c>
      <c r="F130" s="20">
        <v>10.3</v>
      </c>
      <c r="G130" s="20">
        <v>68.66</v>
      </c>
      <c r="H130" s="49"/>
      <c r="I130" s="49"/>
      <c r="J130" s="49"/>
      <c r="K130" s="49"/>
      <c r="L130" s="25"/>
      <c r="M130" s="25"/>
    </row>
    <row r="131" spans="1:13">
      <c r="A131" s="126"/>
      <c r="B131" s="132"/>
      <c r="C131" s="43"/>
      <c r="D131" s="20" t="s">
        <v>6</v>
      </c>
      <c r="E131" s="20">
        <v>0</v>
      </c>
      <c r="F131" s="20">
        <v>0</v>
      </c>
      <c r="G131" s="20">
        <v>0</v>
      </c>
      <c r="H131" s="49"/>
      <c r="I131" s="49"/>
      <c r="J131" s="49"/>
      <c r="K131" s="49"/>
      <c r="L131" s="25"/>
      <c r="M131" s="25"/>
    </row>
    <row r="132" spans="1:13">
      <c r="A132" s="119" t="s">
        <v>223</v>
      </c>
      <c r="B132" s="127" t="s">
        <v>196</v>
      </c>
      <c r="C132" s="119"/>
      <c r="D132" s="20" t="s">
        <v>7</v>
      </c>
      <c r="E132" s="20">
        <v>131</v>
      </c>
      <c r="F132" s="20">
        <v>2.5</v>
      </c>
      <c r="G132" s="20">
        <v>1.9</v>
      </c>
      <c r="H132" s="49"/>
      <c r="I132" s="49"/>
      <c r="J132" s="49"/>
      <c r="K132" s="49"/>
      <c r="L132" s="89"/>
      <c r="M132" s="89"/>
    </row>
    <row r="133" spans="1:13">
      <c r="A133" s="120"/>
      <c r="B133" s="128"/>
      <c r="C133" s="120"/>
      <c r="D133" s="20" t="s">
        <v>3</v>
      </c>
      <c r="E133" s="20">
        <v>0</v>
      </c>
      <c r="F133" s="20">
        <v>0</v>
      </c>
      <c r="G133" s="20">
        <v>0</v>
      </c>
      <c r="H133" s="49"/>
      <c r="I133" s="49"/>
      <c r="J133" s="49"/>
      <c r="K133" s="49"/>
      <c r="L133" s="97"/>
      <c r="M133" s="97"/>
    </row>
    <row r="134" spans="1:13">
      <c r="A134" s="120"/>
      <c r="B134" s="128"/>
      <c r="C134" s="120"/>
      <c r="D134" s="20" t="s">
        <v>4</v>
      </c>
      <c r="E134" s="20">
        <v>0</v>
      </c>
      <c r="F134" s="20">
        <v>0</v>
      </c>
      <c r="G134" s="20">
        <v>0</v>
      </c>
      <c r="H134" s="49"/>
      <c r="I134" s="49"/>
      <c r="J134" s="49"/>
      <c r="K134" s="49"/>
      <c r="L134" s="97"/>
      <c r="M134" s="97"/>
    </row>
    <row r="135" spans="1:13">
      <c r="A135" s="120"/>
      <c r="B135" s="128"/>
      <c r="C135" s="120"/>
      <c r="D135" s="20" t="s">
        <v>5</v>
      </c>
      <c r="E135" s="20">
        <v>131</v>
      </c>
      <c r="F135" s="20">
        <v>2.5</v>
      </c>
      <c r="G135" s="20">
        <v>1.9</v>
      </c>
      <c r="H135" s="49"/>
      <c r="I135" s="49"/>
      <c r="J135" s="49"/>
      <c r="K135" s="49"/>
      <c r="L135" s="97"/>
      <c r="M135" s="97"/>
    </row>
    <row r="136" spans="1:13">
      <c r="A136" s="126"/>
      <c r="B136" s="129"/>
      <c r="C136" s="126"/>
      <c r="D136" s="20" t="s">
        <v>6</v>
      </c>
      <c r="E136" s="20">
        <v>0</v>
      </c>
      <c r="F136" s="20">
        <v>0</v>
      </c>
      <c r="G136" s="20">
        <v>0</v>
      </c>
      <c r="H136" s="49"/>
      <c r="I136" s="49"/>
      <c r="J136" s="49"/>
      <c r="K136" s="49"/>
      <c r="L136" s="90"/>
      <c r="M136" s="90"/>
    </row>
    <row r="137" spans="1:13">
      <c r="A137" s="119" t="s">
        <v>224</v>
      </c>
      <c r="B137" s="130" t="s">
        <v>225</v>
      </c>
      <c r="C137" s="119"/>
      <c r="D137" s="20" t="s">
        <v>7</v>
      </c>
      <c r="E137" s="20">
        <v>43</v>
      </c>
      <c r="F137" s="20">
        <v>1</v>
      </c>
      <c r="G137" s="20">
        <v>2.33</v>
      </c>
      <c r="H137" s="49"/>
      <c r="I137" s="49"/>
      <c r="J137" s="49"/>
      <c r="K137" s="49"/>
      <c r="L137" s="25"/>
      <c r="M137" s="25"/>
    </row>
    <row r="138" spans="1:13">
      <c r="A138" s="120"/>
      <c r="B138" s="131"/>
      <c r="C138" s="120"/>
      <c r="D138" s="20" t="s">
        <v>3</v>
      </c>
      <c r="E138" s="20">
        <v>0</v>
      </c>
      <c r="F138" s="20">
        <v>0</v>
      </c>
      <c r="G138" s="20">
        <v>0</v>
      </c>
      <c r="H138" s="49"/>
      <c r="I138" s="49"/>
      <c r="J138" s="49"/>
      <c r="K138" s="49"/>
      <c r="L138" s="25"/>
      <c r="M138" s="25"/>
    </row>
    <row r="139" spans="1:13">
      <c r="A139" s="120"/>
      <c r="B139" s="131"/>
      <c r="C139" s="120"/>
      <c r="D139" s="20" t="s">
        <v>4</v>
      </c>
      <c r="E139" s="20">
        <v>0</v>
      </c>
      <c r="F139" s="20">
        <v>0</v>
      </c>
      <c r="G139" s="20">
        <v>0</v>
      </c>
      <c r="H139" s="49"/>
      <c r="I139" s="49"/>
      <c r="J139" s="49"/>
      <c r="K139" s="49"/>
      <c r="L139" s="25"/>
      <c r="M139" s="25"/>
    </row>
    <row r="140" spans="1:13">
      <c r="A140" s="120"/>
      <c r="B140" s="131"/>
      <c r="C140" s="120"/>
      <c r="D140" s="20" t="s">
        <v>5</v>
      </c>
      <c r="E140" s="20">
        <v>43</v>
      </c>
      <c r="F140" s="20">
        <v>1</v>
      </c>
      <c r="G140" s="20">
        <v>2.33</v>
      </c>
      <c r="H140" s="49"/>
      <c r="I140" s="49"/>
      <c r="J140" s="49"/>
      <c r="K140" s="49"/>
      <c r="L140" s="25"/>
      <c r="M140" s="25"/>
    </row>
    <row r="141" spans="1:13">
      <c r="A141" s="126"/>
      <c r="B141" s="132"/>
      <c r="C141" s="126"/>
      <c r="D141" s="20" t="s">
        <v>6</v>
      </c>
      <c r="E141" s="20">
        <v>0</v>
      </c>
      <c r="F141" s="20">
        <v>0</v>
      </c>
      <c r="G141" s="20">
        <v>0</v>
      </c>
      <c r="H141" s="49"/>
      <c r="I141" s="49"/>
      <c r="J141" s="49"/>
      <c r="K141" s="49"/>
      <c r="L141" s="25"/>
      <c r="M141" s="25"/>
    </row>
    <row r="142" spans="1:13">
      <c r="A142" s="119"/>
      <c r="B142" s="137" t="s">
        <v>197</v>
      </c>
      <c r="C142" s="119"/>
      <c r="D142" s="20" t="s">
        <v>7</v>
      </c>
      <c r="E142" s="20">
        <v>219</v>
      </c>
      <c r="F142" s="20">
        <f>20+10.8</f>
        <v>30.8</v>
      </c>
      <c r="G142" s="20">
        <v>9.1300000000000008</v>
      </c>
      <c r="H142" s="130" t="s">
        <v>231</v>
      </c>
      <c r="I142" s="130">
        <v>100</v>
      </c>
      <c r="J142" s="130">
        <v>0</v>
      </c>
      <c r="K142" s="130">
        <v>0</v>
      </c>
      <c r="L142" s="89"/>
      <c r="M142" s="89"/>
    </row>
    <row r="143" spans="1:13">
      <c r="A143" s="120"/>
      <c r="B143" s="138"/>
      <c r="C143" s="120"/>
      <c r="D143" s="20" t="s">
        <v>3</v>
      </c>
      <c r="E143" s="20">
        <v>0</v>
      </c>
      <c r="F143" s="20">
        <v>0</v>
      </c>
      <c r="G143" s="20">
        <v>0</v>
      </c>
      <c r="H143" s="131"/>
      <c r="I143" s="131"/>
      <c r="J143" s="131"/>
      <c r="K143" s="131"/>
      <c r="L143" s="97"/>
      <c r="M143" s="97"/>
    </row>
    <row r="144" spans="1:13">
      <c r="A144" s="120"/>
      <c r="B144" s="138"/>
      <c r="C144" s="120"/>
      <c r="D144" s="20" t="s">
        <v>4</v>
      </c>
      <c r="E144" s="20">
        <v>0</v>
      </c>
      <c r="F144" s="20">
        <v>0</v>
      </c>
      <c r="G144" s="20">
        <v>0</v>
      </c>
      <c r="H144" s="131"/>
      <c r="I144" s="131"/>
      <c r="J144" s="131"/>
      <c r="K144" s="131"/>
      <c r="L144" s="97"/>
      <c r="M144" s="97"/>
    </row>
    <row r="145" spans="1:13">
      <c r="A145" s="120"/>
      <c r="B145" s="138"/>
      <c r="C145" s="120"/>
      <c r="D145" s="20" t="s">
        <v>5</v>
      </c>
      <c r="E145" s="20">
        <v>219</v>
      </c>
      <c r="F145" s="20">
        <f>F142</f>
        <v>30.8</v>
      </c>
      <c r="G145" s="20">
        <v>9.1300000000000008</v>
      </c>
      <c r="H145" s="131"/>
      <c r="I145" s="131"/>
      <c r="J145" s="131"/>
      <c r="K145" s="131"/>
      <c r="L145" s="97"/>
      <c r="M145" s="97"/>
    </row>
    <row r="146" spans="1:13">
      <c r="A146" s="126"/>
      <c r="B146" s="139"/>
      <c r="C146" s="126"/>
      <c r="D146" s="20" t="s">
        <v>6</v>
      </c>
      <c r="E146" s="20">
        <v>0</v>
      </c>
      <c r="F146" s="20">
        <v>0</v>
      </c>
      <c r="G146" s="20">
        <v>0</v>
      </c>
      <c r="H146" s="132"/>
      <c r="I146" s="132"/>
      <c r="J146" s="132"/>
      <c r="K146" s="132"/>
      <c r="L146" s="90"/>
      <c r="M146" s="90"/>
    </row>
    <row r="147" spans="1:13">
      <c r="A147" s="119" t="s">
        <v>11</v>
      </c>
      <c r="B147" s="127" t="s">
        <v>198</v>
      </c>
      <c r="C147" s="119"/>
      <c r="D147" s="20" t="s">
        <v>7</v>
      </c>
      <c r="E147" s="20">
        <v>31</v>
      </c>
      <c r="F147" s="20">
        <f>20+10.8</f>
        <v>30.8</v>
      </c>
      <c r="G147" s="20">
        <v>64.52</v>
      </c>
      <c r="H147" s="130" t="s">
        <v>232</v>
      </c>
      <c r="I147" s="130">
        <v>99</v>
      </c>
      <c r="J147" s="130">
        <v>12.9</v>
      </c>
      <c r="K147" s="130">
        <v>13</v>
      </c>
      <c r="L147" s="89"/>
      <c r="M147" s="89"/>
    </row>
    <row r="148" spans="1:13">
      <c r="A148" s="120"/>
      <c r="B148" s="128"/>
      <c r="C148" s="120"/>
      <c r="D148" s="20" t="s">
        <v>3</v>
      </c>
      <c r="E148" s="20">
        <v>0</v>
      </c>
      <c r="F148" s="20">
        <v>0</v>
      </c>
      <c r="G148" s="20">
        <v>0</v>
      </c>
      <c r="H148" s="131"/>
      <c r="I148" s="131"/>
      <c r="J148" s="131"/>
      <c r="K148" s="131"/>
      <c r="L148" s="97"/>
      <c r="M148" s="97"/>
    </row>
    <row r="149" spans="1:13" ht="27" customHeight="1">
      <c r="A149" s="120"/>
      <c r="B149" s="128"/>
      <c r="C149" s="120"/>
      <c r="D149" s="20" t="s">
        <v>4</v>
      </c>
      <c r="E149" s="20">
        <v>0</v>
      </c>
      <c r="F149" s="20">
        <v>0</v>
      </c>
      <c r="G149" s="20">
        <v>0</v>
      </c>
      <c r="H149" s="131"/>
      <c r="I149" s="131"/>
      <c r="J149" s="131"/>
      <c r="K149" s="131"/>
      <c r="L149" s="97"/>
      <c r="M149" s="97"/>
    </row>
    <row r="150" spans="1:13" ht="21" customHeight="1">
      <c r="A150" s="120"/>
      <c r="B150" s="128"/>
      <c r="C150" s="120"/>
      <c r="D150" s="20" t="s">
        <v>5</v>
      </c>
      <c r="E150" s="20">
        <v>31</v>
      </c>
      <c r="F150" s="20">
        <f>F147</f>
        <v>30.8</v>
      </c>
      <c r="G150" s="20">
        <v>64.52</v>
      </c>
      <c r="H150" s="131"/>
      <c r="I150" s="131"/>
      <c r="J150" s="131"/>
      <c r="K150" s="131"/>
      <c r="L150" s="97"/>
      <c r="M150" s="97"/>
    </row>
    <row r="151" spans="1:13" ht="24" customHeight="1">
      <c r="A151" s="126"/>
      <c r="B151" s="129"/>
      <c r="C151" s="126"/>
      <c r="D151" s="20" t="s">
        <v>6</v>
      </c>
      <c r="E151" s="20">
        <v>0</v>
      </c>
      <c r="F151" s="20">
        <v>0</v>
      </c>
      <c r="G151" s="20">
        <v>0</v>
      </c>
      <c r="H151" s="132"/>
      <c r="I151" s="132"/>
      <c r="J151" s="132"/>
      <c r="K151" s="132"/>
      <c r="L151" s="90"/>
      <c r="M151" s="90"/>
    </row>
    <row r="152" spans="1:13">
      <c r="A152" s="119"/>
      <c r="B152" s="137" t="s">
        <v>199</v>
      </c>
      <c r="C152" s="119"/>
      <c r="D152" s="20" t="s">
        <v>7</v>
      </c>
      <c r="E152" s="20">
        <v>160</v>
      </c>
      <c r="F152" s="20">
        <f>F157+F192+F202+F212</f>
        <v>9.15</v>
      </c>
      <c r="G152" s="20">
        <v>5.72</v>
      </c>
      <c r="H152" s="130"/>
      <c r="I152" s="130"/>
      <c r="J152" s="130"/>
      <c r="K152" s="130"/>
      <c r="L152" s="89"/>
      <c r="M152" s="89"/>
    </row>
    <row r="153" spans="1:13">
      <c r="A153" s="120"/>
      <c r="B153" s="138"/>
      <c r="C153" s="120"/>
      <c r="D153" s="20" t="s">
        <v>3</v>
      </c>
      <c r="E153" s="20">
        <v>0</v>
      </c>
      <c r="F153" s="20">
        <v>0</v>
      </c>
      <c r="G153" s="20">
        <v>0</v>
      </c>
      <c r="H153" s="131"/>
      <c r="I153" s="131"/>
      <c r="J153" s="131"/>
      <c r="K153" s="131"/>
      <c r="L153" s="97"/>
      <c r="M153" s="97"/>
    </row>
    <row r="154" spans="1:13">
      <c r="A154" s="120"/>
      <c r="B154" s="138"/>
      <c r="C154" s="120"/>
      <c r="D154" s="20" t="s">
        <v>4</v>
      </c>
      <c r="E154" s="20">
        <v>0</v>
      </c>
      <c r="F154" s="20">
        <v>0</v>
      </c>
      <c r="G154" s="20">
        <v>0</v>
      </c>
      <c r="H154" s="131"/>
      <c r="I154" s="131"/>
      <c r="J154" s="131"/>
      <c r="K154" s="131"/>
      <c r="L154" s="97"/>
      <c r="M154" s="97"/>
    </row>
    <row r="155" spans="1:13">
      <c r="A155" s="120"/>
      <c r="B155" s="138"/>
      <c r="C155" s="120"/>
      <c r="D155" s="20" t="s">
        <v>5</v>
      </c>
      <c r="E155" s="20">
        <v>160</v>
      </c>
      <c r="F155" s="20">
        <v>9.15</v>
      </c>
      <c r="G155" s="20">
        <v>5.72</v>
      </c>
      <c r="H155" s="131"/>
      <c r="I155" s="131"/>
      <c r="J155" s="131"/>
      <c r="K155" s="131"/>
      <c r="L155" s="97"/>
      <c r="M155" s="97"/>
    </row>
    <row r="156" spans="1:13">
      <c r="A156" s="126"/>
      <c r="B156" s="139"/>
      <c r="C156" s="126"/>
      <c r="D156" s="20" t="s">
        <v>6</v>
      </c>
      <c r="E156" s="20">
        <v>0</v>
      </c>
      <c r="F156" s="20">
        <v>0</v>
      </c>
      <c r="G156" s="20">
        <v>0</v>
      </c>
      <c r="H156" s="132"/>
      <c r="I156" s="132"/>
      <c r="J156" s="132"/>
      <c r="K156" s="132"/>
      <c r="L156" s="90"/>
      <c r="M156" s="90"/>
    </row>
    <row r="157" spans="1:13">
      <c r="A157" s="119" t="s">
        <v>12</v>
      </c>
      <c r="B157" s="127" t="s">
        <v>200</v>
      </c>
      <c r="C157" s="119"/>
      <c r="D157" s="20" t="s">
        <v>7</v>
      </c>
      <c r="E157" s="20">
        <v>67</v>
      </c>
      <c r="F157" s="20">
        <f>F162+F167+F172+F177+F182+F187</f>
        <v>5.5</v>
      </c>
      <c r="G157" s="20">
        <v>8.2100000000000009</v>
      </c>
      <c r="H157" s="130" t="s">
        <v>233</v>
      </c>
      <c r="I157" s="130">
        <v>31</v>
      </c>
      <c r="J157" s="130">
        <v>7.8</v>
      </c>
      <c r="K157" s="130">
        <v>25.16</v>
      </c>
      <c r="L157" s="89"/>
      <c r="M157" s="89"/>
    </row>
    <row r="158" spans="1:13">
      <c r="A158" s="120"/>
      <c r="B158" s="128"/>
      <c r="C158" s="120"/>
      <c r="D158" s="20" t="s">
        <v>3</v>
      </c>
      <c r="E158" s="20">
        <v>0</v>
      </c>
      <c r="F158" s="20">
        <v>0</v>
      </c>
      <c r="G158" s="20">
        <v>0</v>
      </c>
      <c r="H158" s="131"/>
      <c r="I158" s="131"/>
      <c r="J158" s="131"/>
      <c r="K158" s="131"/>
      <c r="L158" s="97"/>
      <c r="M158" s="97"/>
    </row>
    <row r="159" spans="1:13">
      <c r="A159" s="120"/>
      <c r="B159" s="128"/>
      <c r="C159" s="120"/>
      <c r="D159" s="20" t="s">
        <v>4</v>
      </c>
      <c r="E159" s="20">
        <v>0</v>
      </c>
      <c r="F159" s="20">
        <v>0</v>
      </c>
      <c r="G159" s="20">
        <v>0</v>
      </c>
      <c r="H159" s="131"/>
      <c r="I159" s="131"/>
      <c r="J159" s="131"/>
      <c r="K159" s="131"/>
      <c r="L159" s="97"/>
      <c r="M159" s="97"/>
    </row>
    <row r="160" spans="1:13">
      <c r="A160" s="120"/>
      <c r="B160" s="128"/>
      <c r="C160" s="120"/>
      <c r="D160" s="20" t="s">
        <v>5</v>
      </c>
      <c r="E160" s="20">
        <v>67</v>
      </c>
      <c r="F160" s="20">
        <v>5.5</v>
      </c>
      <c r="G160" s="20">
        <v>8.2100000000000009</v>
      </c>
      <c r="H160" s="131"/>
      <c r="I160" s="131"/>
      <c r="J160" s="131"/>
      <c r="K160" s="131"/>
      <c r="L160" s="97"/>
      <c r="M160" s="97"/>
    </row>
    <row r="161" spans="1:13">
      <c r="A161" s="126"/>
      <c r="B161" s="129"/>
      <c r="C161" s="126"/>
      <c r="D161" s="20" t="s">
        <v>6</v>
      </c>
      <c r="E161" s="20">
        <v>0</v>
      </c>
      <c r="F161" s="20">
        <v>0</v>
      </c>
      <c r="G161" s="20">
        <v>0</v>
      </c>
      <c r="H161" s="132"/>
      <c r="I161" s="132"/>
      <c r="J161" s="132"/>
      <c r="K161" s="132"/>
      <c r="L161" s="90"/>
      <c r="M161" s="90"/>
    </row>
    <row r="162" spans="1:13">
      <c r="A162" s="119" t="s">
        <v>13</v>
      </c>
      <c r="B162" s="127" t="s">
        <v>201</v>
      </c>
      <c r="C162" s="119"/>
      <c r="D162" s="20" t="s">
        <v>7</v>
      </c>
      <c r="E162" s="20">
        <v>59</v>
      </c>
      <c r="F162" s="20">
        <v>0</v>
      </c>
      <c r="G162" s="20">
        <v>0</v>
      </c>
      <c r="H162" s="49"/>
      <c r="I162" s="49"/>
      <c r="J162" s="49"/>
      <c r="K162" s="49"/>
      <c r="L162" s="89"/>
      <c r="M162" s="89"/>
    </row>
    <row r="163" spans="1:13">
      <c r="A163" s="120"/>
      <c r="B163" s="128"/>
      <c r="C163" s="120"/>
      <c r="D163" s="20" t="s">
        <v>3</v>
      </c>
      <c r="E163" s="20">
        <v>0</v>
      </c>
      <c r="F163" s="20">
        <v>0</v>
      </c>
      <c r="G163" s="20">
        <v>0</v>
      </c>
      <c r="H163" s="49"/>
      <c r="I163" s="49"/>
      <c r="J163" s="49"/>
      <c r="K163" s="49"/>
      <c r="L163" s="97"/>
      <c r="M163" s="97"/>
    </row>
    <row r="164" spans="1:13">
      <c r="A164" s="120"/>
      <c r="B164" s="128"/>
      <c r="C164" s="120"/>
      <c r="D164" s="20" t="s">
        <v>4</v>
      </c>
      <c r="E164" s="20">
        <v>0</v>
      </c>
      <c r="F164" s="20">
        <v>0</v>
      </c>
      <c r="G164" s="20">
        <v>0</v>
      </c>
      <c r="H164" s="49"/>
      <c r="I164" s="49"/>
      <c r="J164" s="49"/>
      <c r="K164" s="49"/>
      <c r="L164" s="97"/>
      <c r="M164" s="97"/>
    </row>
    <row r="165" spans="1:13">
      <c r="A165" s="120"/>
      <c r="B165" s="128"/>
      <c r="C165" s="120"/>
      <c r="D165" s="20" t="s">
        <v>5</v>
      </c>
      <c r="E165" s="20">
        <v>59</v>
      </c>
      <c r="F165" s="20">
        <v>0</v>
      </c>
      <c r="G165" s="20">
        <v>0</v>
      </c>
      <c r="H165" s="49"/>
      <c r="I165" s="49"/>
      <c r="J165" s="49"/>
      <c r="K165" s="49"/>
      <c r="L165" s="97"/>
      <c r="M165" s="97"/>
    </row>
    <row r="166" spans="1:13">
      <c r="A166" s="126"/>
      <c r="B166" s="129"/>
      <c r="C166" s="126"/>
      <c r="D166" s="20" t="s">
        <v>6</v>
      </c>
      <c r="E166" s="20">
        <v>0</v>
      </c>
      <c r="F166" s="20">
        <v>0</v>
      </c>
      <c r="G166" s="20">
        <v>0</v>
      </c>
      <c r="H166" s="49"/>
      <c r="I166" s="49"/>
      <c r="J166" s="49"/>
      <c r="K166" s="49"/>
      <c r="L166" s="90"/>
      <c r="M166" s="90"/>
    </row>
    <row r="167" spans="1:13">
      <c r="A167" s="119" t="s">
        <v>202</v>
      </c>
      <c r="B167" s="127" t="s">
        <v>203</v>
      </c>
      <c r="C167" s="119"/>
      <c r="D167" s="20" t="s">
        <v>7</v>
      </c>
      <c r="E167" s="20">
        <v>3</v>
      </c>
      <c r="F167" s="20">
        <v>0</v>
      </c>
      <c r="G167" s="20">
        <v>0</v>
      </c>
      <c r="H167" s="49"/>
      <c r="I167" s="49"/>
      <c r="J167" s="49"/>
      <c r="K167" s="49"/>
      <c r="L167" s="89"/>
      <c r="M167" s="89"/>
    </row>
    <row r="168" spans="1:13">
      <c r="A168" s="120"/>
      <c r="B168" s="128"/>
      <c r="C168" s="120"/>
      <c r="D168" s="20" t="s">
        <v>3</v>
      </c>
      <c r="E168" s="20">
        <v>0</v>
      </c>
      <c r="F168" s="20">
        <v>0</v>
      </c>
      <c r="G168" s="20">
        <v>0</v>
      </c>
      <c r="H168" s="49"/>
      <c r="I168" s="49"/>
      <c r="J168" s="49"/>
      <c r="K168" s="49"/>
      <c r="L168" s="97"/>
      <c r="M168" s="97"/>
    </row>
    <row r="169" spans="1:13">
      <c r="A169" s="120"/>
      <c r="B169" s="128"/>
      <c r="C169" s="120"/>
      <c r="D169" s="20" t="s">
        <v>4</v>
      </c>
      <c r="E169" s="20">
        <v>0</v>
      </c>
      <c r="F169" s="20">
        <v>0</v>
      </c>
      <c r="G169" s="20">
        <v>0</v>
      </c>
      <c r="H169" s="49"/>
      <c r="I169" s="49"/>
      <c r="J169" s="49"/>
      <c r="K169" s="49"/>
      <c r="L169" s="97"/>
      <c r="M169" s="97"/>
    </row>
    <row r="170" spans="1:13">
      <c r="A170" s="120"/>
      <c r="B170" s="128"/>
      <c r="C170" s="120"/>
      <c r="D170" s="20" t="s">
        <v>5</v>
      </c>
      <c r="E170" s="20">
        <v>3</v>
      </c>
      <c r="F170" s="20">
        <v>0</v>
      </c>
      <c r="G170" s="20">
        <v>0</v>
      </c>
      <c r="H170" s="49"/>
      <c r="I170" s="49"/>
      <c r="J170" s="49"/>
      <c r="K170" s="49"/>
      <c r="L170" s="97"/>
      <c r="M170" s="97"/>
    </row>
    <row r="171" spans="1:13">
      <c r="A171" s="126"/>
      <c r="B171" s="129"/>
      <c r="C171" s="126"/>
      <c r="D171" s="20" t="s">
        <v>6</v>
      </c>
      <c r="E171" s="20">
        <v>0</v>
      </c>
      <c r="F171" s="20">
        <v>0</v>
      </c>
      <c r="G171" s="20">
        <v>0</v>
      </c>
      <c r="H171" s="49"/>
      <c r="I171" s="49"/>
      <c r="J171" s="49"/>
      <c r="K171" s="49"/>
      <c r="L171" s="90"/>
      <c r="M171" s="90"/>
    </row>
    <row r="172" spans="1:13">
      <c r="A172" s="119" t="s">
        <v>204</v>
      </c>
      <c r="B172" s="130" t="s">
        <v>205</v>
      </c>
      <c r="C172" s="119"/>
      <c r="D172" s="20" t="s">
        <v>7</v>
      </c>
      <c r="E172" s="20">
        <v>5</v>
      </c>
      <c r="F172" s="20">
        <v>1.5</v>
      </c>
      <c r="G172" s="20">
        <v>30</v>
      </c>
      <c r="H172" s="49"/>
      <c r="I172" s="49"/>
      <c r="J172" s="49"/>
      <c r="K172" s="49"/>
      <c r="L172" s="89"/>
      <c r="M172" s="89"/>
    </row>
    <row r="173" spans="1:13">
      <c r="A173" s="133"/>
      <c r="B173" s="131"/>
      <c r="C173" s="120"/>
      <c r="D173" s="20" t="s">
        <v>3</v>
      </c>
      <c r="E173" s="20">
        <v>0</v>
      </c>
      <c r="F173" s="20">
        <v>0</v>
      </c>
      <c r="G173" s="20">
        <v>0</v>
      </c>
      <c r="H173" s="49"/>
      <c r="I173" s="49"/>
      <c r="J173" s="49"/>
      <c r="K173" s="49"/>
      <c r="L173" s="97"/>
      <c r="M173" s="97"/>
    </row>
    <row r="174" spans="1:13">
      <c r="A174" s="133"/>
      <c r="B174" s="131"/>
      <c r="C174" s="120"/>
      <c r="D174" s="20" t="s">
        <v>4</v>
      </c>
      <c r="E174" s="20">
        <v>0</v>
      </c>
      <c r="F174" s="20">
        <v>0</v>
      </c>
      <c r="G174" s="20">
        <v>0</v>
      </c>
      <c r="H174" s="49"/>
      <c r="I174" s="49"/>
      <c r="J174" s="49"/>
      <c r="K174" s="49"/>
      <c r="L174" s="97"/>
      <c r="M174" s="97"/>
    </row>
    <row r="175" spans="1:13">
      <c r="A175" s="133"/>
      <c r="B175" s="131"/>
      <c r="C175" s="120"/>
      <c r="D175" s="20" t="s">
        <v>5</v>
      </c>
      <c r="E175" s="20">
        <v>5</v>
      </c>
      <c r="F175" s="20">
        <v>1.5</v>
      </c>
      <c r="G175" s="20">
        <v>30</v>
      </c>
      <c r="H175" s="49"/>
      <c r="I175" s="49"/>
      <c r="J175" s="49"/>
      <c r="K175" s="49"/>
      <c r="L175" s="97"/>
      <c r="M175" s="97"/>
    </row>
    <row r="176" spans="1:13">
      <c r="A176" s="134"/>
      <c r="B176" s="132"/>
      <c r="C176" s="126"/>
      <c r="D176" s="20" t="s">
        <v>6</v>
      </c>
      <c r="E176" s="20">
        <v>0</v>
      </c>
      <c r="F176" s="20">
        <v>0</v>
      </c>
      <c r="G176" s="20">
        <v>0</v>
      </c>
      <c r="H176" s="49"/>
      <c r="I176" s="49"/>
      <c r="J176" s="49"/>
      <c r="K176" s="49"/>
      <c r="L176" s="90"/>
      <c r="M176" s="90"/>
    </row>
    <row r="177" spans="1:13">
      <c r="A177" s="130" t="s">
        <v>128</v>
      </c>
      <c r="B177" s="130" t="s">
        <v>206</v>
      </c>
      <c r="C177" s="119"/>
      <c r="D177" s="20" t="s">
        <v>7</v>
      </c>
      <c r="E177" s="20">
        <v>5</v>
      </c>
      <c r="F177" s="20">
        <v>2</v>
      </c>
      <c r="G177" s="20">
        <v>40</v>
      </c>
      <c r="H177" s="49"/>
      <c r="I177" s="49"/>
      <c r="J177" s="49"/>
      <c r="K177" s="49"/>
      <c r="L177" s="89"/>
      <c r="M177" s="89"/>
    </row>
    <row r="178" spans="1:13">
      <c r="A178" s="133"/>
      <c r="B178" s="131"/>
      <c r="C178" s="120"/>
      <c r="D178" s="20" t="s">
        <v>3</v>
      </c>
      <c r="E178" s="20">
        <v>0</v>
      </c>
      <c r="F178" s="20">
        <v>0</v>
      </c>
      <c r="G178" s="20">
        <v>0</v>
      </c>
      <c r="H178" s="49"/>
      <c r="I178" s="49"/>
      <c r="J178" s="49"/>
      <c r="K178" s="49"/>
      <c r="L178" s="97"/>
      <c r="M178" s="97"/>
    </row>
    <row r="179" spans="1:13">
      <c r="A179" s="133"/>
      <c r="B179" s="131"/>
      <c r="C179" s="120"/>
      <c r="D179" s="20" t="s">
        <v>4</v>
      </c>
      <c r="E179" s="20">
        <v>0</v>
      </c>
      <c r="F179" s="20">
        <v>0</v>
      </c>
      <c r="G179" s="20">
        <v>0</v>
      </c>
      <c r="H179" s="49"/>
      <c r="I179" s="49"/>
      <c r="J179" s="49"/>
      <c r="K179" s="49"/>
      <c r="L179" s="97"/>
      <c r="M179" s="97"/>
    </row>
    <row r="180" spans="1:13">
      <c r="A180" s="133"/>
      <c r="B180" s="131"/>
      <c r="C180" s="120"/>
      <c r="D180" s="20" t="s">
        <v>5</v>
      </c>
      <c r="E180" s="20">
        <v>5</v>
      </c>
      <c r="F180" s="20">
        <v>2</v>
      </c>
      <c r="G180" s="20">
        <v>40</v>
      </c>
      <c r="H180" s="49"/>
      <c r="I180" s="49"/>
      <c r="J180" s="49"/>
      <c r="K180" s="49"/>
      <c r="L180" s="97"/>
      <c r="M180" s="97"/>
    </row>
    <row r="181" spans="1:13">
      <c r="A181" s="134"/>
      <c r="B181" s="132"/>
      <c r="C181" s="126"/>
      <c r="D181" s="20" t="s">
        <v>6</v>
      </c>
      <c r="E181" s="20">
        <v>0</v>
      </c>
      <c r="F181" s="20">
        <v>0</v>
      </c>
      <c r="G181" s="20">
        <v>0</v>
      </c>
      <c r="H181" s="49"/>
      <c r="I181" s="49"/>
      <c r="J181" s="49"/>
      <c r="K181" s="49"/>
      <c r="L181" s="90"/>
      <c r="M181" s="90"/>
    </row>
    <row r="182" spans="1:13">
      <c r="A182" s="130" t="s">
        <v>207</v>
      </c>
      <c r="B182" s="130" t="s">
        <v>208</v>
      </c>
      <c r="C182" s="119"/>
      <c r="D182" s="20" t="s">
        <v>7</v>
      </c>
      <c r="E182" s="20">
        <v>12</v>
      </c>
      <c r="F182" s="20">
        <v>1</v>
      </c>
      <c r="G182" s="20">
        <v>8.33</v>
      </c>
      <c r="H182" s="49"/>
      <c r="I182" s="49"/>
      <c r="J182" s="49"/>
      <c r="K182" s="49"/>
      <c r="L182" s="89"/>
      <c r="M182" s="89"/>
    </row>
    <row r="183" spans="1:13">
      <c r="A183" s="131"/>
      <c r="B183" s="131"/>
      <c r="C183" s="120"/>
      <c r="D183" s="20" t="s">
        <v>3</v>
      </c>
      <c r="E183" s="20">
        <v>0</v>
      </c>
      <c r="F183" s="20">
        <v>0</v>
      </c>
      <c r="G183" s="20">
        <v>0</v>
      </c>
      <c r="H183" s="49"/>
      <c r="I183" s="49"/>
      <c r="J183" s="49"/>
      <c r="K183" s="49"/>
      <c r="L183" s="97"/>
      <c r="M183" s="97"/>
    </row>
    <row r="184" spans="1:13">
      <c r="A184" s="131"/>
      <c r="B184" s="131"/>
      <c r="C184" s="120"/>
      <c r="D184" s="20" t="s">
        <v>4</v>
      </c>
      <c r="E184" s="20">
        <v>0</v>
      </c>
      <c r="F184" s="20">
        <v>0</v>
      </c>
      <c r="G184" s="20">
        <v>0</v>
      </c>
      <c r="H184" s="49"/>
      <c r="I184" s="49"/>
      <c r="J184" s="49"/>
      <c r="K184" s="49"/>
      <c r="L184" s="97"/>
      <c r="M184" s="97"/>
    </row>
    <row r="185" spans="1:13">
      <c r="A185" s="131"/>
      <c r="B185" s="131"/>
      <c r="C185" s="120"/>
      <c r="D185" s="20" t="s">
        <v>5</v>
      </c>
      <c r="E185" s="20">
        <v>12</v>
      </c>
      <c r="F185" s="20">
        <v>1</v>
      </c>
      <c r="G185" s="20">
        <v>8.33</v>
      </c>
      <c r="H185" s="49"/>
      <c r="I185" s="49"/>
      <c r="J185" s="49"/>
      <c r="K185" s="49"/>
      <c r="L185" s="97"/>
      <c r="M185" s="97"/>
    </row>
    <row r="186" spans="1:13">
      <c r="A186" s="132"/>
      <c r="B186" s="132"/>
      <c r="C186" s="126"/>
      <c r="D186" s="20" t="s">
        <v>6</v>
      </c>
      <c r="E186" s="20">
        <v>0</v>
      </c>
      <c r="F186" s="20">
        <v>0</v>
      </c>
      <c r="G186" s="20">
        <v>0</v>
      </c>
      <c r="H186" s="49"/>
      <c r="I186" s="49"/>
      <c r="J186" s="49"/>
      <c r="K186" s="49"/>
      <c r="L186" s="90"/>
      <c r="M186" s="90"/>
    </row>
    <row r="187" spans="1:13">
      <c r="A187" s="130" t="s">
        <v>209</v>
      </c>
      <c r="B187" s="130" t="s">
        <v>210</v>
      </c>
      <c r="C187" s="119"/>
      <c r="D187" s="20" t="s">
        <v>7</v>
      </c>
      <c r="E187" s="20">
        <v>20.5</v>
      </c>
      <c r="F187" s="20">
        <v>1</v>
      </c>
      <c r="G187" s="20">
        <v>4.88</v>
      </c>
      <c r="H187" s="49"/>
      <c r="I187" s="49"/>
      <c r="J187" s="49"/>
      <c r="K187" s="49"/>
      <c r="L187" s="89"/>
      <c r="M187" s="89"/>
    </row>
    <row r="188" spans="1:13">
      <c r="A188" s="133"/>
      <c r="B188" s="135"/>
      <c r="C188" s="133"/>
      <c r="D188" s="20" t="s">
        <v>3</v>
      </c>
      <c r="E188" s="20">
        <v>0</v>
      </c>
      <c r="F188" s="20">
        <v>0</v>
      </c>
      <c r="G188" s="20">
        <v>0</v>
      </c>
      <c r="H188" s="49"/>
      <c r="I188" s="49"/>
      <c r="J188" s="49"/>
      <c r="K188" s="49"/>
      <c r="L188" s="133"/>
      <c r="M188" s="133"/>
    </row>
    <row r="189" spans="1:13">
      <c r="A189" s="133"/>
      <c r="B189" s="135"/>
      <c r="C189" s="133"/>
      <c r="D189" s="20" t="s">
        <v>4</v>
      </c>
      <c r="E189" s="20">
        <v>0</v>
      </c>
      <c r="F189" s="20">
        <v>0</v>
      </c>
      <c r="G189" s="20">
        <v>0</v>
      </c>
      <c r="H189" s="49"/>
      <c r="I189" s="49"/>
      <c r="J189" s="49"/>
      <c r="K189" s="49"/>
      <c r="L189" s="133"/>
      <c r="M189" s="133"/>
    </row>
    <row r="190" spans="1:13">
      <c r="A190" s="133"/>
      <c r="B190" s="135"/>
      <c r="C190" s="133"/>
      <c r="D190" s="20" t="s">
        <v>5</v>
      </c>
      <c r="E190" s="20">
        <v>20.5</v>
      </c>
      <c r="F190" s="20">
        <v>1</v>
      </c>
      <c r="G190" s="20">
        <v>4.88</v>
      </c>
      <c r="H190" s="49"/>
      <c r="I190" s="49"/>
      <c r="J190" s="49"/>
      <c r="K190" s="49"/>
      <c r="L190" s="133"/>
      <c r="M190" s="133"/>
    </row>
    <row r="191" spans="1:13">
      <c r="A191" s="134"/>
      <c r="B191" s="136"/>
      <c r="C191" s="134"/>
      <c r="D191" s="20" t="s">
        <v>6</v>
      </c>
      <c r="E191" s="20">
        <v>0</v>
      </c>
      <c r="F191" s="20">
        <v>0</v>
      </c>
      <c r="G191" s="20">
        <v>0</v>
      </c>
      <c r="H191" s="49"/>
      <c r="I191" s="49"/>
      <c r="J191" s="49"/>
      <c r="K191" s="49"/>
      <c r="L191" s="134"/>
      <c r="M191" s="134"/>
    </row>
    <row r="192" spans="1:13">
      <c r="A192" s="119" t="s">
        <v>211</v>
      </c>
      <c r="B192" s="127" t="s">
        <v>212</v>
      </c>
      <c r="C192" s="119"/>
      <c r="D192" s="20" t="s">
        <v>7</v>
      </c>
      <c r="E192" s="20">
        <v>33</v>
      </c>
      <c r="F192" s="20">
        <v>0.5</v>
      </c>
      <c r="G192" s="20">
        <v>1.5</v>
      </c>
      <c r="H192" s="130"/>
      <c r="I192" s="130"/>
      <c r="J192" s="130"/>
      <c r="K192" s="130"/>
      <c r="L192" s="89"/>
      <c r="M192" s="89"/>
    </row>
    <row r="193" spans="1:13">
      <c r="A193" s="120"/>
      <c r="B193" s="128"/>
      <c r="C193" s="120"/>
      <c r="D193" s="20" t="s">
        <v>3</v>
      </c>
      <c r="E193" s="20">
        <v>0</v>
      </c>
      <c r="F193" s="20">
        <v>0</v>
      </c>
      <c r="G193" s="20">
        <v>0</v>
      </c>
      <c r="H193" s="131"/>
      <c r="I193" s="131"/>
      <c r="J193" s="131"/>
      <c r="K193" s="131"/>
      <c r="L193" s="97"/>
      <c r="M193" s="97"/>
    </row>
    <row r="194" spans="1:13">
      <c r="A194" s="120"/>
      <c r="B194" s="128"/>
      <c r="C194" s="120"/>
      <c r="D194" s="20" t="s">
        <v>4</v>
      </c>
      <c r="E194" s="20">
        <v>0</v>
      </c>
      <c r="F194" s="20">
        <v>0</v>
      </c>
      <c r="G194" s="20">
        <v>0</v>
      </c>
      <c r="H194" s="131"/>
      <c r="I194" s="131"/>
      <c r="J194" s="131"/>
      <c r="K194" s="131"/>
      <c r="L194" s="97"/>
      <c r="M194" s="97"/>
    </row>
    <row r="195" spans="1:13">
      <c r="A195" s="120"/>
      <c r="B195" s="128"/>
      <c r="C195" s="120"/>
      <c r="D195" s="20" t="s">
        <v>5</v>
      </c>
      <c r="E195" s="20">
        <v>33</v>
      </c>
      <c r="F195" s="20">
        <v>0.5</v>
      </c>
      <c r="G195" s="20">
        <v>1.5</v>
      </c>
      <c r="H195" s="131"/>
      <c r="I195" s="131"/>
      <c r="J195" s="131"/>
      <c r="K195" s="131"/>
      <c r="L195" s="97"/>
      <c r="M195" s="97"/>
    </row>
    <row r="196" spans="1:13">
      <c r="A196" s="126"/>
      <c r="B196" s="129"/>
      <c r="C196" s="126"/>
      <c r="D196" s="20" t="s">
        <v>6</v>
      </c>
      <c r="E196" s="20">
        <v>0</v>
      </c>
      <c r="F196" s="20">
        <v>0</v>
      </c>
      <c r="G196" s="20">
        <v>0</v>
      </c>
      <c r="H196" s="132"/>
      <c r="I196" s="132"/>
      <c r="J196" s="132"/>
      <c r="K196" s="132"/>
      <c r="L196" s="90"/>
      <c r="M196" s="90"/>
    </row>
    <row r="197" spans="1:13">
      <c r="A197" s="119" t="s">
        <v>213</v>
      </c>
      <c r="B197" s="127" t="s">
        <v>214</v>
      </c>
      <c r="C197" s="119"/>
      <c r="D197" s="20" t="s">
        <v>7</v>
      </c>
      <c r="E197" s="20">
        <v>8</v>
      </c>
      <c r="F197" s="20">
        <v>0.5</v>
      </c>
      <c r="G197" s="20">
        <v>6.25</v>
      </c>
      <c r="H197" s="130"/>
      <c r="I197" s="130"/>
      <c r="J197" s="130"/>
      <c r="K197" s="130"/>
      <c r="L197" s="89"/>
      <c r="M197" s="89"/>
    </row>
    <row r="198" spans="1:13">
      <c r="A198" s="120"/>
      <c r="B198" s="128"/>
      <c r="C198" s="120"/>
      <c r="D198" s="20" t="s">
        <v>3</v>
      </c>
      <c r="E198" s="20">
        <v>0</v>
      </c>
      <c r="F198" s="20">
        <v>0</v>
      </c>
      <c r="G198" s="20">
        <v>0</v>
      </c>
      <c r="H198" s="131"/>
      <c r="I198" s="131"/>
      <c r="J198" s="131"/>
      <c r="K198" s="131"/>
      <c r="L198" s="97"/>
      <c r="M198" s="97"/>
    </row>
    <row r="199" spans="1:13">
      <c r="A199" s="120"/>
      <c r="B199" s="128"/>
      <c r="C199" s="120"/>
      <c r="D199" s="20" t="s">
        <v>4</v>
      </c>
      <c r="E199" s="20">
        <v>0</v>
      </c>
      <c r="F199" s="20">
        <v>0</v>
      </c>
      <c r="G199" s="20">
        <v>0</v>
      </c>
      <c r="H199" s="131"/>
      <c r="I199" s="131"/>
      <c r="J199" s="131"/>
      <c r="K199" s="131"/>
      <c r="L199" s="97"/>
      <c r="M199" s="97"/>
    </row>
    <row r="200" spans="1:13">
      <c r="A200" s="120"/>
      <c r="B200" s="128"/>
      <c r="C200" s="120"/>
      <c r="D200" s="20" t="s">
        <v>5</v>
      </c>
      <c r="E200" s="20">
        <v>8</v>
      </c>
      <c r="F200" s="20">
        <v>0.5</v>
      </c>
      <c r="G200" s="20">
        <v>6.25</v>
      </c>
      <c r="H200" s="131"/>
      <c r="I200" s="131"/>
      <c r="J200" s="131"/>
      <c r="K200" s="131"/>
      <c r="L200" s="97"/>
      <c r="M200" s="97"/>
    </row>
    <row r="201" spans="1:13">
      <c r="A201" s="126"/>
      <c r="B201" s="129"/>
      <c r="C201" s="126"/>
      <c r="D201" s="20" t="s">
        <v>6</v>
      </c>
      <c r="E201" s="20">
        <v>0</v>
      </c>
      <c r="F201" s="20">
        <v>0</v>
      </c>
      <c r="G201" s="20">
        <v>0</v>
      </c>
      <c r="H201" s="132"/>
      <c r="I201" s="132"/>
      <c r="J201" s="132"/>
      <c r="K201" s="132"/>
      <c r="L201" s="90"/>
      <c r="M201" s="90"/>
    </row>
    <row r="202" spans="1:13">
      <c r="A202" s="119" t="s">
        <v>215</v>
      </c>
      <c r="B202" s="127" t="s">
        <v>216</v>
      </c>
      <c r="C202" s="119"/>
      <c r="D202" s="20" t="s">
        <v>7</v>
      </c>
      <c r="E202" s="20">
        <v>14</v>
      </c>
      <c r="F202" s="20">
        <v>2.93</v>
      </c>
      <c r="G202" s="42">
        <v>20.9</v>
      </c>
      <c r="H202" s="130" t="s">
        <v>234</v>
      </c>
      <c r="I202" s="130">
        <v>35</v>
      </c>
      <c r="J202" s="130">
        <v>0</v>
      </c>
      <c r="K202" s="130">
        <v>0</v>
      </c>
      <c r="L202" s="89" t="s">
        <v>228</v>
      </c>
      <c r="M202" s="89"/>
    </row>
    <row r="203" spans="1:13">
      <c r="A203" s="120"/>
      <c r="B203" s="128"/>
      <c r="C203" s="120"/>
      <c r="D203" s="20" t="s">
        <v>3</v>
      </c>
      <c r="E203" s="20">
        <v>0</v>
      </c>
      <c r="F203" s="20">
        <v>0</v>
      </c>
      <c r="G203" s="20">
        <v>0</v>
      </c>
      <c r="H203" s="131"/>
      <c r="I203" s="131"/>
      <c r="J203" s="131"/>
      <c r="K203" s="131"/>
      <c r="L203" s="97"/>
      <c r="M203" s="97"/>
    </row>
    <row r="204" spans="1:13">
      <c r="A204" s="120"/>
      <c r="B204" s="128"/>
      <c r="C204" s="120"/>
      <c r="D204" s="20" t="s">
        <v>4</v>
      </c>
      <c r="E204" s="20">
        <v>0</v>
      </c>
      <c r="F204" s="20">
        <v>0</v>
      </c>
      <c r="G204" s="20">
        <v>0</v>
      </c>
      <c r="H204" s="131"/>
      <c r="I204" s="131"/>
      <c r="J204" s="131"/>
      <c r="K204" s="131"/>
      <c r="L204" s="97"/>
      <c r="M204" s="97"/>
    </row>
    <row r="205" spans="1:13">
      <c r="A205" s="120"/>
      <c r="B205" s="128"/>
      <c r="C205" s="120"/>
      <c r="D205" s="20" t="s">
        <v>5</v>
      </c>
      <c r="E205" s="20">
        <v>14</v>
      </c>
      <c r="F205" s="20">
        <v>2.93</v>
      </c>
      <c r="G205" s="20">
        <v>20.9</v>
      </c>
      <c r="H205" s="131"/>
      <c r="I205" s="131"/>
      <c r="J205" s="131"/>
      <c r="K205" s="131"/>
      <c r="L205" s="97"/>
      <c r="M205" s="97"/>
    </row>
    <row r="206" spans="1:13">
      <c r="A206" s="126"/>
      <c r="B206" s="129"/>
      <c r="C206" s="126"/>
      <c r="D206" s="20" t="s">
        <v>6</v>
      </c>
      <c r="E206" s="20">
        <v>0</v>
      </c>
      <c r="F206" s="20">
        <v>0</v>
      </c>
      <c r="G206" s="20">
        <v>0</v>
      </c>
      <c r="H206" s="132"/>
      <c r="I206" s="132"/>
      <c r="J206" s="132"/>
      <c r="K206" s="132"/>
      <c r="L206" s="90"/>
      <c r="M206" s="90"/>
    </row>
    <row r="207" spans="1:13">
      <c r="A207" s="119" t="s">
        <v>217</v>
      </c>
      <c r="B207" s="127" t="s">
        <v>218</v>
      </c>
      <c r="C207" s="119"/>
      <c r="D207" s="20" t="s">
        <v>7</v>
      </c>
      <c r="E207" s="20">
        <v>10</v>
      </c>
      <c r="F207" s="20">
        <v>2.93</v>
      </c>
      <c r="G207" s="20">
        <v>29.3</v>
      </c>
      <c r="H207" s="130"/>
      <c r="I207" s="130"/>
      <c r="J207" s="130"/>
      <c r="K207" s="130"/>
      <c r="L207" s="89"/>
      <c r="M207" s="89"/>
    </row>
    <row r="208" spans="1:13">
      <c r="A208" s="120"/>
      <c r="B208" s="128"/>
      <c r="C208" s="120"/>
      <c r="D208" s="20" t="s">
        <v>3</v>
      </c>
      <c r="E208" s="20">
        <v>0</v>
      </c>
      <c r="F208" s="20">
        <v>0</v>
      </c>
      <c r="G208" s="20">
        <v>0</v>
      </c>
      <c r="H208" s="131"/>
      <c r="I208" s="131"/>
      <c r="J208" s="131"/>
      <c r="K208" s="131"/>
      <c r="L208" s="97"/>
      <c r="M208" s="97"/>
    </row>
    <row r="209" spans="1:13">
      <c r="A209" s="120"/>
      <c r="B209" s="128"/>
      <c r="C209" s="120"/>
      <c r="D209" s="20" t="s">
        <v>4</v>
      </c>
      <c r="E209" s="20">
        <v>0</v>
      </c>
      <c r="F209" s="20">
        <v>0</v>
      </c>
      <c r="G209" s="20">
        <v>0</v>
      </c>
      <c r="H209" s="131"/>
      <c r="I209" s="131"/>
      <c r="J209" s="131"/>
      <c r="K209" s="131"/>
      <c r="L209" s="97"/>
      <c r="M209" s="97"/>
    </row>
    <row r="210" spans="1:13">
      <c r="A210" s="120"/>
      <c r="B210" s="128"/>
      <c r="C210" s="120"/>
      <c r="D210" s="20" t="s">
        <v>5</v>
      </c>
      <c r="E210" s="20">
        <v>10</v>
      </c>
      <c r="F210" s="20">
        <v>2.93</v>
      </c>
      <c r="G210" s="20">
        <v>29.3</v>
      </c>
      <c r="H210" s="131"/>
      <c r="I210" s="131"/>
      <c r="J210" s="131"/>
      <c r="K210" s="131"/>
      <c r="L210" s="97"/>
      <c r="M210" s="97"/>
    </row>
    <row r="211" spans="1:13" ht="28.2" customHeight="1">
      <c r="A211" s="126"/>
      <c r="B211" s="129"/>
      <c r="C211" s="126"/>
      <c r="D211" s="20" t="s">
        <v>6</v>
      </c>
      <c r="E211" s="20">
        <v>0</v>
      </c>
      <c r="F211" s="20">
        <v>0</v>
      </c>
      <c r="G211" s="20">
        <v>0</v>
      </c>
      <c r="H211" s="132"/>
      <c r="I211" s="132"/>
      <c r="J211" s="132"/>
      <c r="K211" s="132"/>
      <c r="L211" s="90"/>
      <c r="M211" s="90"/>
    </row>
    <row r="212" spans="1:13">
      <c r="A212" s="119" t="s">
        <v>219</v>
      </c>
      <c r="B212" s="127" t="s">
        <v>220</v>
      </c>
      <c r="C212" s="119"/>
      <c r="D212" s="20" t="s">
        <v>7</v>
      </c>
      <c r="E212" s="20">
        <v>1</v>
      </c>
      <c r="F212" s="20">
        <v>0.22</v>
      </c>
      <c r="G212" s="20">
        <v>22</v>
      </c>
      <c r="H212" s="130" t="s">
        <v>235</v>
      </c>
      <c r="I212" s="130">
        <v>85</v>
      </c>
      <c r="J212" s="130">
        <v>23</v>
      </c>
      <c r="K212" s="130">
        <v>27</v>
      </c>
      <c r="L212" s="89" t="s">
        <v>236</v>
      </c>
      <c r="M212" s="89"/>
    </row>
    <row r="213" spans="1:13">
      <c r="A213" s="120"/>
      <c r="B213" s="128"/>
      <c r="C213" s="120"/>
      <c r="D213" s="20" t="s">
        <v>3</v>
      </c>
      <c r="E213" s="20">
        <v>0</v>
      </c>
      <c r="F213" s="20">
        <v>0</v>
      </c>
      <c r="G213" s="20">
        <v>0</v>
      </c>
      <c r="H213" s="131"/>
      <c r="I213" s="131"/>
      <c r="J213" s="131"/>
      <c r="K213" s="131"/>
      <c r="L213" s="97"/>
      <c r="M213" s="97"/>
    </row>
    <row r="214" spans="1:13">
      <c r="A214" s="120"/>
      <c r="B214" s="128"/>
      <c r="C214" s="120"/>
      <c r="D214" s="20" t="s">
        <v>4</v>
      </c>
      <c r="E214" s="20">
        <v>0</v>
      </c>
      <c r="F214" s="20">
        <v>0</v>
      </c>
      <c r="G214" s="20">
        <v>0</v>
      </c>
      <c r="H214" s="131"/>
      <c r="I214" s="131"/>
      <c r="J214" s="131"/>
      <c r="K214" s="131"/>
      <c r="L214" s="97"/>
      <c r="M214" s="97"/>
    </row>
    <row r="215" spans="1:13">
      <c r="A215" s="120"/>
      <c r="B215" s="128"/>
      <c r="C215" s="120"/>
      <c r="D215" s="20" t="s">
        <v>5</v>
      </c>
      <c r="E215" s="20">
        <v>1</v>
      </c>
      <c r="F215" s="20">
        <v>0.22</v>
      </c>
      <c r="G215" s="20">
        <v>22</v>
      </c>
      <c r="H215" s="131"/>
      <c r="I215" s="131"/>
      <c r="J215" s="131"/>
      <c r="K215" s="131"/>
      <c r="L215" s="97"/>
      <c r="M215" s="97"/>
    </row>
    <row r="216" spans="1:13">
      <c r="A216" s="126"/>
      <c r="B216" s="129"/>
      <c r="C216" s="126"/>
      <c r="D216" s="20" t="s">
        <v>6</v>
      </c>
      <c r="E216" s="20">
        <v>0</v>
      </c>
      <c r="F216" s="20">
        <v>0</v>
      </c>
      <c r="G216" s="20">
        <v>0</v>
      </c>
      <c r="H216" s="132"/>
      <c r="I216" s="132"/>
      <c r="J216" s="132"/>
      <c r="K216" s="132"/>
      <c r="L216" s="90"/>
      <c r="M216" s="90"/>
    </row>
    <row r="217" spans="1:13">
      <c r="A217" s="119" t="s">
        <v>221</v>
      </c>
      <c r="B217" s="127" t="s">
        <v>222</v>
      </c>
      <c r="C217" s="119"/>
      <c r="D217" s="20" t="s">
        <v>7</v>
      </c>
      <c r="E217" s="20">
        <v>0.5</v>
      </c>
      <c r="F217" s="20">
        <v>0.22</v>
      </c>
      <c r="G217" s="20">
        <v>44</v>
      </c>
      <c r="H217" s="130"/>
      <c r="I217" s="130"/>
      <c r="J217" s="130"/>
      <c r="K217" s="130"/>
      <c r="L217" s="89"/>
      <c r="M217" s="89"/>
    </row>
    <row r="218" spans="1:13">
      <c r="A218" s="120"/>
      <c r="B218" s="128"/>
      <c r="C218" s="120"/>
      <c r="D218" s="20" t="s">
        <v>3</v>
      </c>
      <c r="E218" s="20">
        <v>0</v>
      </c>
      <c r="F218" s="20">
        <v>0</v>
      </c>
      <c r="G218" s="20">
        <v>0</v>
      </c>
      <c r="H218" s="131"/>
      <c r="I218" s="131"/>
      <c r="J218" s="131"/>
      <c r="K218" s="131"/>
      <c r="L218" s="97"/>
      <c r="M218" s="97"/>
    </row>
    <row r="219" spans="1:13">
      <c r="A219" s="120"/>
      <c r="B219" s="128"/>
      <c r="C219" s="120"/>
      <c r="D219" s="20" t="s">
        <v>4</v>
      </c>
      <c r="E219" s="20">
        <v>0</v>
      </c>
      <c r="F219" s="20">
        <v>0</v>
      </c>
      <c r="G219" s="20">
        <v>0</v>
      </c>
      <c r="H219" s="131"/>
      <c r="I219" s="131"/>
      <c r="J219" s="131"/>
      <c r="K219" s="131"/>
      <c r="L219" s="97"/>
      <c r="M219" s="97"/>
    </row>
    <row r="220" spans="1:13">
      <c r="A220" s="120"/>
      <c r="B220" s="128"/>
      <c r="C220" s="120"/>
      <c r="D220" s="20" t="s">
        <v>5</v>
      </c>
      <c r="E220" s="20">
        <v>0.5</v>
      </c>
      <c r="F220" s="20">
        <v>0.22</v>
      </c>
      <c r="G220" s="20">
        <v>44</v>
      </c>
      <c r="H220" s="131"/>
      <c r="I220" s="131"/>
      <c r="J220" s="131"/>
      <c r="K220" s="131"/>
      <c r="L220" s="97"/>
      <c r="M220" s="97"/>
    </row>
    <row r="221" spans="1:13">
      <c r="A221" s="126"/>
      <c r="B221" s="129"/>
      <c r="C221" s="126"/>
      <c r="D221" s="20" t="s">
        <v>6</v>
      </c>
      <c r="E221" s="20">
        <v>0</v>
      </c>
      <c r="F221" s="20">
        <v>0</v>
      </c>
      <c r="G221" s="20">
        <v>0</v>
      </c>
      <c r="H221" s="132"/>
      <c r="I221" s="132"/>
      <c r="J221" s="132"/>
      <c r="K221" s="132"/>
      <c r="L221" s="90"/>
      <c r="M221" s="90"/>
    </row>
    <row r="222" spans="1:13">
      <c r="A222" s="39"/>
      <c r="B222" s="44"/>
      <c r="C222" s="39"/>
      <c r="D222" s="40"/>
      <c r="E222" s="40"/>
      <c r="F222" s="40"/>
      <c r="G222" s="40"/>
      <c r="H222" s="50"/>
      <c r="I222" s="50"/>
      <c r="J222" s="50"/>
      <c r="K222" s="50"/>
      <c r="L222" s="40"/>
      <c r="M222" s="40"/>
    </row>
    <row r="223" spans="1:13">
      <c r="A223" s="39"/>
      <c r="B223" s="44"/>
      <c r="C223" s="39"/>
      <c r="D223" s="40"/>
      <c r="E223" s="40"/>
      <c r="F223" s="40"/>
      <c r="G223" s="40"/>
      <c r="H223" s="50"/>
      <c r="I223" s="50"/>
      <c r="J223" s="50"/>
      <c r="K223" s="50"/>
      <c r="L223" s="40"/>
      <c r="M223" s="40"/>
    </row>
  </sheetData>
  <mergeCells count="319">
    <mergeCell ref="A3:M3"/>
    <mergeCell ref="A5:A6"/>
    <mergeCell ref="B5:B6"/>
    <mergeCell ref="C5:C6"/>
    <mergeCell ref="D5:G5"/>
    <mergeCell ref="H5:K5"/>
    <mergeCell ref="L5:L6"/>
    <mergeCell ref="M5:M6"/>
    <mergeCell ref="H72:H76"/>
    <mergeCell ref="I72:I76"/>
    <mergeCell ref="J72:J76"/>
    <mergeCell ref="K72:K76"/>
    <mergeCell ref="H57:H61"/>
    <mergeCell ref="H62:H66"/>
    <mergeCell ref="H67:H71"/>
    <mergeCell ref="I57:I61"/>
    <mergeCell ref="J57:J61"/>
    <mergeCell ref="K57:K61"/>
    <mergeCell ref="I62:I66"/>
    <mergeCell ref="I67:I71"/>
    <mergeCell ref="J62:J66"/>
    <mergeCell ref="K62:K66"/>
    <mergeCell ref="K67:K71"/>
    <mergeCell ref="K7:K16"/>
    <mergeCell ref="L7:L16"/>
    <mergeCell ref="M7:M16"/>
    <mergeCell ref="D12:D16"/>
    <mergeCell ref="E12:E16"/>
    <mergeCell ref="A17:A21"/>
    <mergeCell ref="B17:B21"/>
    <mergeCell ref="C17:C21"/>
    <mergeCell ref="H17:H21"/>
    <mergeCell ref="I17:I21"/>
    <mergeCell ref="A7:A16"/>
    <mergeCell ref="B7:B16"/>
    <mergeCell ref="C7:C16"/>
    <mergeCell ref="H7:H16"/>
    <mergeCell ref="I7:I16"/>
    <mergeCell ref="J7:J16"/>
    <mergeCell ref="J17:J21"/>
    <mergeCell ref="K17:K21"/>
    <mergeCell ref="L17:L21"/>
    <mergeCell ref="M17:M21"/>
    <mergeCell ref="H22:H26"/>
    <mergeCell ref="I22:I26"/>
    <mergeCell ref="J22:J26"/>
    <mergeCell ref="L27:L31"/>
    <mergeCell ref="M27:M31"/>
    <mergeCell ref="A32:A36"/>
    <mergeCell ref="B32:B36"/>
    <mergeCell ref="C32:C36"/>
    <mergeCell ref="L32:L36"/>
    <mergeCell ref="M32:M36"/>
    <mergeCell ref="K22:K26"/>
    <mergeCell ref="L22:L26"/>
    <mergeCell ref="M22:M26"/>
    <mergeCell ref="A27:A31"/>
    <mergeCell ref="B27:B31"/>
    <mergeCell ref="C27:C31"/>
    <mergeCell ref="H27:H31"/>
    <mergeCell ref="I27:I31"/>
    <mergeCell ref="J27:J31"/>
    <mergeCell ref="K27:K31"/>
    <mergeCell ref="A22:A26"/>
    <mergeCell ref="B22:B26"/>
    <mergeCell ref="C22:C26"/>
    <mergeCell ref="A37:A41"/>
    <mergeCell ref="B37:B41"/>
    <mergeCell ref="C37:C41"/>
    <mergeCell ref="L37:L41"/>
    <mergeCell ref="M37:M41"/>
    <mergeCell ref="A42:A46"/>
    <mergeCell ref="B42:B46"/>
    <mergeCell ref="C42:C46"/>
    <mergeCell ref="H42:H46"/>
    <mergeCell ref="I42:I46"/>
    <mergeCell ref="J42:J46"/>
    <mergeCell ref="K42:K46"/>
    <mergeCell ref="L42:L46"/>
    <mergeCell ref="M42:M46"/>
    <mergeCell ref="A47:A51"/>
    <mergeCell ref="B47:B51"/>
    <mergeCell ref="C47:C51"/>
    <mergeCell ref="H47:H51"/>
    <mergeCell ref="I47:I51"/>
    <mergeCell ref="J47:J51"/>
    <mergeCell ref="L52:L56"/>
    <mergeCell ref="M52:M56"/>
    <mergeCell ref="A57:A61"/>
    <mergeCell ref="B57:B61"/>
    <mergeCell ref="C57:C61"/>
    <mergeCell ref="L57:L61"/>
    <mergeCell ref="M57:M61"/>
    <mergeCell ref="K47:K51"/>
    <mergeCell ref="L47:L51"/>
    <mergeCell ref="M47:M51"/>
    <mergeCell ref="A52:A56"/>
    <mergeCell ref="B52:B56"/>
    <mergeCell ref="C52:C56"/>
    <mergeCell ref="H52:H56"/>
    <mergeCell ref="I52:I56"/>
    <mergeCell ref="J52:J56"/>
    <mergeCell ref="K52:K56"/>
    <mergeCell ref="A62:A66"/>
    <mergeCell ref="B62:B66"/>
    <mergeCell ref="C62:C66"/>
    <mergeCell ref="L62:L66"/>
    <mergeCell ref="M62:M66"/>
    <mergeCell ref="A67:A71"/>
    <mergeCell ref="B67:B71"/>
    <mergeCell ref="C67:C71"/>
    <mergeCell ref="L67:L71"/>
    <mergeCell ref="M67:M71"/>
    <mergeCell ref="J67:J71"/>
    <mergeCell ref="A72:A76"/>
    <mergeCell ref="B72:B76"/>
    <mergeCell ref="C72:C76"/>
    <mergeCell ref="L72:L76"/>
    <mergeCell ref="M72:M76"/>
    <mergeCell ref="A77:A81"/>
    <mergeCell ref="B77:B81"/>
    <mergeCell ref="C77:C81"/>
    <mergeCell ref="L77:L81"/>
    <mergeCell ref="M77:M81"/>
    <mergeCell ref="H77:H81"/>
    <mergeCell ref="I77:I81"/>
    <mergeCell ref="J77:J81"/>
    <mergeCell ref="K77:K81"/>
    <mergeCell ref="A82:A86"/>
    <mergeCell ref="B82:B86"/>
    <mergeCell ref="C82:C86"/>
    <mergeCell ref="L82:L86"/>
    <mergeCell ref="M82:M86"/>
    <mergeCell ref="A87:A91"/>
    <mergeCell ref="B87:B91"/>
    <mergeCell ref="C87:C91"/>
    <mergeCell ref="L87:L91"/>
    <mergeCell ref="M87:M91"/>
    <mergeCell ref="H82:H86"/>
    <mergeCell ref="I82:I86"/>
    <mergeCell ref="J82:J86"/>
    <mergeCell ref="K82:K86"/>
    <mergeCell ref="A92:A96"/>
    <mergeCell ref="B92:B96"/>
    <mergeCell ref="C92:C96"/>
    <mergeCell ref="L92:L96"/>
    <mergeCell ref="M92:M96"/>
    <mergeCell ref="A97:A101"/>
    <mergeCell ref="B97:B101"/>
    <mergeCell ref="C97:C101"/>
    <mergeCell ref="L97:L101"/>
    <mergeCell ref="M97:M101"/>
    <mergeCell ref="A102:A106"/>
    <mergeCell ref="B102:B106"/>
    <mergeCell ref="C102:C106"/>
    <mergeCell ref="L102:L106"/>
    <mergeCell ref="M102:M106"/>
    <mergeCell ref="A107:A111"/>
    <mergeCell ref="B107:B111"/>
    <mergeCell ref="C107:C111"/>
    <mergeCell ref="H107:H111"/>
    <mergeCell ref="I107:I111"/>
    <mergeCell ref="J107:J111"/>
    <mergeCell ref="K107:K111"/>
    <mergeCell ref="L107:L111"/>
    <mergeCell ref="M107:M111"/>
    <mergeCell ref="A112:A116"/>
    <mergeCell ref="B112:B116"/>
    <mergeCell ref="C112:C116"/>
    <mergeCell ref="H112:H116"/>
    <mergeCell ref="I112:I116"/>
    <mergeCell ref="J112:J116"/>
    <mergeCell ref="K112:K116"/>
    <mergeCell ref="L112:L116"/>
    <mergeCell ref="M112:M116"/>
    <mergeCell ref="A117:A121"/>
    <mergeCell ref="B117:B121"/>
    <mergeCell ref="C117:C121"/>
    <mergeCell ref="H117:H121"/>
    <mergeCell ref="I117:I121"/>
    <mergeCell ref="J117:J121"/>
    <mergeCell ref="K117:K121"/>
    <mergeCell ref="L132:L136"/>
    <mergeCell ref="M132:M136"/>
    <mergeCell ref="A142:A146"/>
    <mergeCell ref="B142:B146"/>
    <mergeCell ref="C142:C146"/>
    <mergeCell ref="L142:L146"/>
    <mergeCell ref="M142:M146"/>
    <mergeCell ref="L117:L121"/>
    <mergeCell ref="M117:M121"/>
    <mergeCell ref="A122:A126"/>
    <mergeCell ref="B122:B126"/>
    <mergeCell ref="C122:C126"/>
    <mergeCell ref="L122:L126"/>
    <mergeCell ref="M122:M126"/>
    <mergeCell ref="H142:H146"/>
    <mergeCell ref="I142:I146"/>
    <mergeCell ref="J142:J146"/>
    <mergeCell ref="K142:K146"/>
    <mergeCell ref="A127:A131"/>
    <mergeCell ref="B127:B131"/>
    <mergeCell ref="A137:A141"/>
    <mergeCell ref="B137:B141"/>
    <mergeCell ref="C137:C141"/>
    <mergeCell ref="A132:A136"/>
    <mergeCell ref="B132:B136"/>
    <mergeCell ref="C132:C136"/>
    <mergeCell ref="M147:M151"/>
    <mergeCell ref="A152:A156"/>
    <mergeCell ref="B152:B156"/>
    <mergeCell ref="C152:C156"/>
    <mergeCell ref="L152:L156"/>
    <mergeCell ref="M152:M156"/>
    <mergeCell ref="A147:A151"/>
    <mergeCell ref="B147:B151"/>
    <mergeCell ref="C147:C151"/>
    <mergeCell ref="H147:H151"/>
    <mergeCell ref="I147:I151"/>
    <mergeCell ref="J147:J151"/>
    <mergeCell ref="H152:H156"/>
    <mergeCell ref="I152:I156"/>
    <mergeCell ref="J152:J156"/>
    <mergeCell ref="K152:K156"/>
    <mergeCell ref="K147:K151"/>
    <mergeCell ref="L147:L151"/>
    <mergeCell ref="M167:M171"/>
    <mergeCell ref="A172:A176"/>
    <mergeCell ref="B172:B176"/>
    <mergeCell ref="C172:C176"/>
    <mergeCell ref="L172:L176"/>
    <mergeCell ref="M172:M176"/>
    <mergeCell ref="A157:A161"/>
    <mergeCell ref="B157:B161"/>
    <mergeCell ref="C157:C161"/>
    <mergeCell ref="L157:L161"/>
    <mergeCell ref="M157:M161"/>
    <mergeCell ref="A162:A166"/>
    <mergeCell ref="B162:B166"/>
    <mergeCell ref="C162:C166"/>
    <mergeCell ref="L162:L166"/>
    <mergeCell ref="M162:M166"/>
    <mergeCell ref="H157:H161"/>
    <mergeCell ref="I157:I161"/>
    <mergeCell ref="J157:J161"/>
    <mergeCell ref="K157:K161"/>
    <mergeCell ref="A167:A171"/>
    <mergeCell ref="B167:B171"/>
    <mergeCell ref="C167:C171"/>
    <mergeCell ref="L167:L171"/>
    <mergeCell ref="M187:M191"/>
    <mergeCell ref="A192:A196"/>
    <mergeCell ref="B192:B196"/>
    <mergeCell ref="C192:C196"/>
    <mergeCell ref="H192:H196"/>
    <mergeCell ref="I192:I196"/>
    <mergeCell ref="A177:A181"/>
    <mergeCell ref="B177:B181"/>
    <mergeCell ref="C177:C181"/>
    <mergeCell ref="L177:L181"/>
    <mergeCell ref="M177:M181"/>
    <mergeCell ref="A182:A186"/>
    <mergeCell ref="B182:B186"/>
    <mergeCell ref="C182:C186"/>
    <mergeCell ref="L182:L186"/>
    <mergeCell ref="M182:M186"/>
    <mergeCell ref="M197:M201"/>
    <mergeCell ref="A202:A206"/>
    <mergeCell ref="B202:B206"/>
    <mergeCell ref="C202:C206"/>
    <mergeCell ref="H202:H206"/>
    <mergeCell ref="I202:I206"/>
    <mergeCell ref="J202:J206"/>
    <mergeCell ref="K202:K206"/>
    <mergeCell ref="J192:J196"/>
    <mergeCell ref="K192:K196"/>
    <mergeCell ref="L192:L196"/>
    <mergeCell ref="M192:M196"/>
    <mergeCell ref="A197:A201"/>
    <mergeCell ref="B197:B201"/>
    <mergeCell ref="C197:C201"/>
    <mergeCell ref="H197:H201"/>
    <mergeCell ref="I197:I201"/>
    <mergeCell ref="J197:J201"/>
    <mergeCell ref="M212:M216"/>
    <mergeCell ref="A217:A221"/>
    <mergeCell ref="B217:B221"/>
    <mergeCell ref="C217:C221"/>
    <mergeCell ref="L217:L221"/>
    <mergeCell ref="M217:M221"/>
    <mergeCell ref="L202:L206"/>
    <mergeCell ref="M202:M206"/>
    <mergeCell ref="A207:A211"/>
    <mergeCell ref="B207:B211"/>
    <mergeCell ref="C207:C211"/>
    <mergeCell ref="L207:L211"/>
    <mergeCell ref="M207:M211"/>
    <mergeCell ref="H212:H216"/>
    <mergeCell ref="I212:I216"/>
    <mergeCell ref="J212:J216"/>
    <mergeCell ref="K212:K216"/>
    <mergeCell ref="H217:H221"/>
    <mergeCell ref="I217:I221"/>
    <mergeCell ref="J217:J221"/>
    <mergeCell ref="K217:K221"/>
    <mergeCell ref="H207:H211"/>
    <mergeCell ref="I207:I211"/>
    <mergeCell ref="J207:J211"/>
    <mergeCell ref="A212:A216"/>
    <mergeCell ref="B212:B216"/>
    <mergeCell ref="C212:C216"/>
    <mergeCell ref="L212:L216"/>
    <mergeCell ref="K197:K201"/>
    <mergeCell ref="L197:L201"/>
    <mergeCell ref="A187:A191"/>
    <mergeCell ref="B187:B191"/>
    <mergeCell ref="C187:C191"/>
    <mergeCell ref="L187:L191"/>
    <mergeCell ref="K207:K21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P36"/>
  <sheetViews>
    <sheetView workbookViewId="0">
      <selection activeCell="E35" sqref="E35"/>
    </sheetView>
  </sheetViews>
  <sheetFormatPr defaultColWidth="9.109375" defaultRowHeight="14.4"/>
  <cols>
    <col min="1" max="1" width="6.5546875" style="33" customWidth="1"/>
    <col min="2" max="2" width="38" style="34" customWidth="1"/>
    <col min="3" max="3" width="9.109375" style="34"/>
    <col min="4" max="4" width="9.109375" style="35"/>
    <col min="5" max="5" width="9" style="35" customWidth="1"/>
    <col min="6" max="7" width="9.109375" style="35"/>
    <col min="8" max="8" width="28" style="36" customWidth="1"/>
    <col min="9" max="9" width="12.33203125" style="36" customWidth="1"/>
    <col min="10" max="10" width="9.5546875" style="36" customWidth="1"/>
    <col min="11" max="11" width="9.6640625" style="36" customWidth="1"/>
    <col min="12" max="12" width="20.88671875" style="34" customWidth="1"/>
    <col min="13" max="13" width="18.44140625" style="34" customWidth="1"/>
    <col min="14" max="16384" width="9.109375" style="7"/>
  </cols>
  <sheetData>
    <row r="1" spans="1:16">
      <c r="K1" s="36" t="s">
        <v>29</v>
      </c>
    </row>
    <row r="3" spans="1:16">
      <c r="A3" s="152" t="s">
        <v>33</v>
      </c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</row>
    <row r="5" spans="1:16" ht="18.600000000000001" customHeight="1">
      <c r="A5" s="119" t="s">
        <v>0</v>
      </c>
      <c r="B5" s="89" t="s">
        <v>32</v>
      </c>
      <c r="C5" s="89" t="s">
        <v>15</v>
      </c>
      <c r="D5" s="94" t="s">
        <v>1</v>
      </c>
      <c r="E5" s="94"/>
      <c r="F5" s="94"/>
      <c r="G5" s="94"/>
      <c r="H5" s="153" t="s">
        <v>14</v>
      </c>
      <c r="I5" s="154"/>
      <c r="J5" s="154"/>
      <c r="K5" s="154"/>
      <c r="L5" s="155" t="s">
        <v>10</v>
      </c>
      <c r="M5" s="89" t="s">
        <v>27</v>
      </c>
    </row>
    <row r="6" spans="1:16" ht="37.799999999999997" customHeight="1">
      <c r="A6" s="120"/>
      <c r="B6" s="97"/>
      <c r="C6" s="97"/>
      <c r="D6" s="46" t="s">
        <v>17</v>
      </c>
      <c r="E6" s="46" t="s">
        <v>21</v>
      </c>
      <c r="F6" s="46" t="s">
        <v>22</v>
      </c>
      <c r="G6" s="46" t="s">
        <v>141</v>
      </c>
      <c r="H6" s="47" t="s">
        <v>2</v>
      </c>
      <c r="I6" s="37" t="s">
        <v>24</v>
      </c>
      <c r="J6" s="47" t="s">
        <v>25</v>
      </c>
      <c r="K6" s="47" t="s">
        <v>142</v>
      </c>
      <c r="L6" s="156"/>
      <c r="M6" s="90"/>
    </row>
    <row r="7" spans="1:16" ht="12" customHeight="1">
      <c r="A7" s="119"/>
      <c r="B7" s="149" t="s">
        <v>237</v>
      </c>
      <c r="C7" s="89" t="s">
        <v>95</v>
      </c>
      <c r="D7" s="45" t="s">
        <v>7</v>
      </c>
      <c r="E7" s="45">
        <v>100</v>
      </c>
      <c r="F7" s="45">
        <v>0</v>
      </c>
      <c r="G7" s="45">
        <v>0</v>
      </c>
      <c r="H7" s="143"/>
      <c r="I7" s="143"/>
      <c r="J7" s="143"/>
      <c r="K7" s="143"/>
      <c r="L7" s="89"/>
      <c r="M7" s="89"/>
    </row>
    <row r="8" spans="1:16" ht="11.4" customHeight="1">
      <c r="A8" s="120"/>
      <c r="B8" s="150"/>
      <c r="C8" s="97"/>
      <c r="D8" s="45" t="s">
        <v>3</v>
      </c>
      <c r="E8" s="48">
        <v>0</v>
      </c>
      <c r="F8" s="45">
        <v>0</v>
      </c>
      <c r="G8" s="58">
        <v>0</v>
      </c>
      <c r="H8" s="144"/>
      <c r="I8" s="144"/>
      <c r="J8" s="144"/>
      <c r="K8" s="144"/>
      <c r="L8" s="97"/>
      <c r="M8" s="97"/>
    </row>
    <row r="9" spans="1:16" ht="12" customHeight="1">
      <c r="A9" s="120"/>
      <c r="B9" s="150"/>
      <c r="C9" s="97"/>
      <c r="D9" s="45" t="s">
        <v>4</v>
      </c>
      <c r="E9" s="45">
        <v>0</v>
      </c>
      <c r="F9" s="58">
        <v>0</v>
      </c>
      <c r="G9" s="58">
        <v>0</v>
      </c>
      <c r="H9" s="144"/>
      <c r="I9" s="144"/>
      <c r="J9" s="144"/>
      <c r="K9" s="144"/>
      <c r="L9" s="97"/>
      <c r="M9" s="97"/>
    </row>
    <row r="10" spans="1:16" ht="19.8" customHeight="1">
      <c r="A10" s="120"/>
      <c r="B10" s="150"/>
      <c r="C10" s="97"/>
      <c r="D10" s="45" t="s">
        <v>5</v>
      </c>
      <c r="E10" s="45">
        <v>100</v>
      </c>
      <c r="F10" s="58">
        <v>0</v>
      </c>
      <c r="G10" s="58">
        <v>0</v>
      </c>
      <c r="H10" s="144"/>
      <c r="I10" s="144"/>
      <c r="J10" s="144"/>
      <c r="K10" s="144"/>
      <c r="L10" s="97"/>
      <c r="M10" s="97"/>
      <c r="N10" s="3"/>
      <c r="O10" s="3"/>
      <c r="P10" s="3"/>
    </row>
    <row r="11" spans="1:16" ht="13.8" hidden="1" customHeight="1">
      <c r="A11" s="120"/>
      <c r="B11" s="150"/>
      <c r="C11" s="97"/>
      <c r="D11" s="45" t="s">
        <v>6</v>
      </c>
      <c r="E11" s="45"/>
      <c r="F11" s="58">
        <v>0</v>
      </c>
      <c r="G11" s="58">
        <v>0</v>
      </c>
      <c r="H11" s="144"/>
      <c r="I11" s="144"/>
      <c r="J11" s="144"/>
      <c r="K11" s="144"/>
      <c r="L11" s="97"/>
      <c r="M11" s="97"/>
      <c r="N11" s="3"/>
      <c r="O11" s="3"/>
      <c r="P11" s="3"/>
    </row>
    <row r="12" spans="1:16" ht="13.8" customHeight="1">
      <c r="A12" s="120"/>
      <c r="B12" s="150"/>
      <c r="C12" s="97"/>
      <c r="D12" s="89" t="s">
        <v>6</v>
      </c>
      <c r="E12" s="89">
        <v>0</v>
      </c>
      <c r="F12" s="58">
        <v>0</v>
      </c>
      <c r="G12" s="58">
        <v>0</v>
      </c>
      <c r="H12" s="144"/>
      <c r="I12" s="144"/>
      <c r="J12" s="144"/>
      <c r="K12" s="144"/>
      <c r="L12" s="97"/>
      <c r="M12" s="97"/>
      <c r="N12" s="3"/>
      <c r="O12" s="3"/>
      <c r="P12" s="3"/>
    </row>
    <row r="13" spans="1:16" ht="9" hidden="1" customHeight="1">
      <c r="A13" s="120"/>
      <c r="B13" s="150"/>
      <c r="C13" s="97"/>
      <c r="D13" s="97"/>
      <c r="E13" s="97"/>
      <c r="F13" s="58">
        <v>0</v>
      </c>
      <c r="G13" s="58">
        <v>0</v>
      </c>
      <c r="H13" s="144"/>
      <c r="I13" s="144"/>
      <c r="J13" s="144"/>
      <c r="K13" s="144"/>
      <c r="L13" s="97"/>
      <c r="M13" s="97"/>
      <c r="N13" s="3"/>
      <c r="O13" s="3"/>
      <c r="P13" s="3"/>
    </row>
    <row r="14" spans="1:16" ht="13.8" hidden="1" customHeight="1">
      <c r="A14" s="120"/>
      <c r="B14" s="150"/>
      <c r="C14" s="97"/>
      <c r="D14" s="97"/>
      <c r="E14" s="97"/>
      <c r="F14" s="58">
        <v>0</v>
      </c>
      <c r="G14" s="58">
        <v>0</v>
      </c>
      <c r="H14" s="144"/>
      <c r="I14" s="144"/>
      <c r="J14" s="144"/>
      <c r="K14" s="144"/>
      <c r="L14" s="97"/>
      <c r="M14" s="97"/>
      <c r="N14" s="3"/>
      <c r="O14" s="3"/>
      <c r="P14" s="3"/>
    </row>
    <row r="15" spans="1:16" ht="13.8" hidden="1" customHeight="1">
      <c r="A15" s="120"/>
      <c r="B15" s="150"/>
      <c r="C15" s="97"/>
      <c r="D15" s="97"/>
      <c r="E15" s="97"/>
      <c r="F15" s="58">
        <v>0</v>
      </c>
      <c r="G15" s="58">
        <v>0</v>
      </c>
      <c r="H15" s="144"/>
      <c r="I15" s="144"/>
      <c r="J15" s="144"/>
      <c r="K15" s="144"/>
      <c r="L15" s="97"/>
      <c r="M15" s="97"/>
      <c r="N15" s="3"/>
      <c r="O15" s="3"/>
      <c r="P15" s="3"/>
    </row>
    <row r="16" spans="1:16" ht="13.8" hidden="1" customHeight="1">
      <c r="A16" s="126"/>
      <c r="B16" s="151"/>
      <c r="C16" s="90"/>
      <c r="D16" s="90"/>
      <c r="E16" s="90"/>
      <c r="F16" s="58">
        <v>0</v>
      </c>
      <c r="G16" s="58">
        <v>0</v>
      </c>
      <c r="H16" s="145"/>
      <c r="I16" s="145"/>
      <c r="J16" s="145"/>
      <c r="K16" s="145"/>
      <c r="L16" s="90"/>
      <c r="M16" s="90"/>
      <c r="N16" s="3"/>
      <c r="O16" s="3"/>
      <c r="P16" s="3"/>
    </row>
    <row r="17" spans="1:13">
      <c r="A17" s="142" t="s">
        <v>11</v>
      </c>
      <c r="B17" s="127" t="s">
        <v>242</v>
      </c>
      <c r="C17" s="142"/>
      <c r="D17" s="45" t="s">
        <v>7</v>
      </c>
      <c r="E17" s="58">
        <v>0</v>
      </c>
      <c r="F17" s="58">
        <v>0</v>
      </c>
      <c r="G17" s="58">
        <v>0</v>
      </c>
      <c r="H17" s="130" t="s">
        <v>246</v>
      </c>
      <c r="I17" s="143">
        <v>1</v>
      </c>
      <c r="J17" s="143">
        <v>0</v>
      </c>
      <c r="K17" s="143">
        <v>0</v>
      </c>
      <c r="L17" s="89" t="s">
        <v>247</v>
      </c>
      <c r="M17" s="89"/>
    </row>
    <row r="18" spans="1:13">
      <c r="A18" s="142"/>
      <c r="B18" s="140"/>
      <c r="C18" s="142"/>
      <c r="D18" s="45" t="s">
        <v>3</v>
      </c>
      <c r="E18" s="58">
        <v>0</v>
      </c>
      <c r="F18" s="58">
        <v>0</v>
      </c>
      <c r="G18" s="58">
        <v>0</v>
      </c>
      <c r="H18" s="131"/>
      <c r="I18" s="144"/>
      <c r="J18" s="144"/>
      <c r="K18" s="144"/>
      <c r="L18" s="97"/>
      <c r="M18" s="97"/>
    </row>
    <row r="19" spans="1:13">
      <c r="A19" s="142"/>
      <c r="B19" s="140"/>
      <c r="C19" s="142"/>
      <c r="D19" s="45" t="s">
        <v>4</v>
      </c>
      <c r="E19" s="58">
        <v>0</v>
      </c>
      <c r="F19" s="58">
        <v>0</v>
      </c>
      <c r="G19" s="58">
        <v>0</v>
      </c>
      <c r="H19" s="131"/>
      <c r="I19" s="144"/>
      <c r="J19" s="144"/>
      <c r="K19" s="144"/>
      <c r="L19" s="97"/>
      <c r="M19" s="97"/>
    </row>
    <row r="20" spans="1:13">
      <c r="A20" s="142"/>
      <c r="B20" s="140"/>
      <c r="C20" s="142"/>
      <c r="D20" s="45" t="s">
        <v>5</v>
      </c>
      <c r="E20" s="58">
        <v>0</v>
      </c>
      <c r="F20" s="58">
        <v>0</v>
      </c>
      <c r="G20" s="58">
        <v>0</v>
      </c>
      <c r="H20" s="131"/>
      <c r="I20" s="144"/>
      <c r="J20" s="144"/>
      <c r="K20" s="144"/>
      <c r="L20" s="97"/>
      <c r="M20" s="97"/>
    </row>
    <row r="21" spans="1:13">
      <c r="A21" s="142"/>
      <c r="B21" s="141"/>
      <c r="C21" s="142"/>
      <c r="D21" s="45" t="s">
        <v>6</v>
      </c>
      <c r="E21" s="58">
        <v>0</v>
      </c>
      <c r="F21" s="58">
        <v>0</v>
      </c>
      <c r="G21" s="58">
        <v>0</v>
      </c>
      <c r="H21" s="132"/>
      <c r="I21" s="145"/>
      <c r="J21" s="145"/>
      <c r="K21" s="145"/>
      <c r="L21" s="97"/>
      <c r="M21" s="97"/>
    </row>
    <row r="22" spans="1:13">
      <c r="A22" s="142" t="s">
        <v>123</v>
      </c>
      <c r="B22" s="127" t="s">
        <v>243</v>
      </c>
      <c r="C22" s="142"/>
      <c r="D22" s="45" t="s">
        <v>7</v>
      </c>
      <c r="E22" s="45">
        <v>100</v>
      </c>
      <c r="F22" s="58">
        <v>0</v>
      </c>
      <c r="G22" s="58">
        <v>0</v>
      </c>
      <c r="H22" s="143" t="s">
        <v>248</v>
      </c>
      <c r="I22" s="143">
        <v>5</v>
      </c>
      <c r="J22" s="143">
        <v>0</v>
      </c>
      <c r="K22" s="143">
        <v>0</v>
      </c>
      <c r="L22" s="89" t="s">
        <v>249</v>
      </c>
      <c r="M22" s="89" t="s">
        <v>285</v>
      </c>
    </row>
    <row r="23" spans="1:13">
      <c r="A23" s="142"/>
      <c r="B23" s="140"/>
      <c r="C23" s="142"/>
      <c r="D23" s="45" t="s">
        <v>3</v>
      </c>
      <c r="E23" s="58">
        <v>0</v>
      </c>
      <c r="F23" s="58">
        <v>0</v>
      </c>
      <c r="G23" s="58">
        <v>0</v>
      </c>
      <c r="H23" s="144"/>
      <c r="I23" s="144"/>
      <c r="J23" s="144"/>
      <c r="K23" s="144"/>
      <c r="L23" s="97"/>
      <c r="M23" s="97"/>
    </row>
    <row r="24" spans="1:13">
      <c r="A24" s="142"/>
      <c r="B24" s="140"/>
      <c r="C24" s="142"/>
      <c r="D24" s="45" t="s">
        <v>4</v>
      </c>
      <c r="E24" s="58">
        <v>0</v>
      </c>
      <c r="F24" s="58">
        <v>0</v>
      </c>
      <c r="G24" s="58">
        <v>0</v>
      </c>
      <c r="H24" s="144"/>
      <c r="I24" s="144"/>
      <c r="J24" s="144"/>
      <c r="K24" s="144"/>
      <c r="L24" s="97"/>
      <c r="M24" s="97"/>
    </row>
    <row r="25" spans="1:13">
      <c r="A25" s="142"/>
      <c r="B25" s="140"/>
      <c r="C25" s="142"/>
      <c r="D25" s="45" t="s">
        <v>5</v>
      </c>
      <c r="E25" s="45">
        <v>100</v>
      </c>
      <c r="F25" s="58">
        <v>0</v>
      </c>
      <c r="G25" s="58">
        <v>0</v>
      </c>
      <c r="H25" s="144"/>
      <c r="I25" s="144"/>
      <c r="J25" s="144"/>
      <c r="K25" s="144"/>
      <c r="L25" s="97"/>
      <c r="M25" s="97"/>
    </row>
    <row r="26" spans="1:13">
      <c r="A26" s="142"/>
      <c r="B26" s="141"/>
      <c r="C26" s="142"/>
      <c r="D26" s="45" t="s">
        <v>6</v>
      </c>
      <c r="E26" s="58">
        <v>0</v>
      </c>
      <c r="F26" s="58">
        <v>0</v>
      </c>
      <c r="G26" s="58">
        <v>0</v>
      </c>
      <c r="H26" s="145"/>
      <c r="I26" s="145"/>
      <c r="J26" s="145"/>
      <c r="K26" s="145"/>
      <c r="L26" s="97"/>
      <c r="M26" s="97"/>
    </row>
    <row r="27" spans="1:13">
      <c r="A27" s="142" t="s">
        <v>171</v>
      </c>
      <c r="B27" s="127" t="s">
        <v>244</v>
      </c>
      <c r="C27" s="142"/>
      <c r="D27" s="45" t="s">
        <v>7</v>
      </c>
      <c r="E27" s="58">
        <v>0</v>
      </c>
      <c r="F27" s="58">
        <v>0</v>
      </c>
      <c r="G27" s="58">
        <v>0</v>
      </c>
      <c r="H27" s="130" t="s">
        <v>246</v>
      </c>
      <c r="I27" s="130">
        <v>2</v>
      </c>
      <c r="J27" s="130">
        <v>0</v>
      </c>
      <c r="K27" s="130">
        <v>0</v>
      </c>
      <c r="L27" s="89" t="s">
        <v>250</v>
      </c>
      <c r="M27" s="89"/>
    </row>
    <row r="28" spans="1:13">
      <c r="A28" s="142"/>
      <c r="B28" s="140"/>
      <c r="C28" s="142"/>
      <c r="D28" s="45" t="s">
        <v>3</v>
      </c>
      <c r="E28" s="58">
        <v>0</v>
      </c>
      <c r="F28" s="58">
        <v>0</v>
      </c>
      <c r="G28" s="58">
        <v>0</v>
      </c>
      <c r="H28" s="131"/>
      <c r="I28" s="131"/>
      <c r="J28" s="131"/>
      <c r="K28" s="131"/>
      <c r="L28" s="97"/>
      <c r="M28" s="97"/>
    </row>
    <row r="29" spans="1:13">
      <c r="A29" s="142"/>
      <c r="B29" s="140"/>
      <c r="C29" s="142"/>
      <c r="D29" s="45" t="s">
        <v>4</v>
      </c>
      <c r="E29" s="58">
        <v>0</v>
      </c>
      <c r="F29" s="58">
        <v>0</v>
      </c>
      <c r="G29" s="58">
        <v>0</v>
      </c>
      <c r="H29" s="131"/>
      <c r="I29" s="131"/>
      <c r="J29" s="131"/>
      <c r="K29" s="131"/>
      <c r="L29" s="97"/>
      <c r="M29" s="97"/>
    </row>
    <row r="30" spans="1:13">
      <c r="A30" s="142"/>
      <c r="B30" s="140"/>
      <c r="C30" s="142"/>
      <c r="D30" s="45" t="s">
        <v>5</v>
      </c>
      <c r="E30" s="58">
        <v>0</v>
      </c>
      <c r="F30" s="58">
        <v>0</v>
      </c>
      <c r="G30" s="58">
        <v>0</v>
      </c>
      <c r="H30" s="131"/>
      <c r="I30" s="131"/>
      <c r="J30" s="131"/>
      <c r="K30" s="131"/>
      <c r="L30" s="97"/>
      <c r="M30" s="97"/>
    </row>
    <row r="31" spans="1:13">
      <c r="A31" s="142"/>
      <c r="B31" s="141"/>
      <c r="C31" s="142"/>
      <c r="D31" s="45" t="s">
        <v>6</v>
      </c>
      <c r="E31" s="58">
        <v>0</v>
      </c>
      <c r="F31" s="58">
        <v>0</v>
      </c>
      <c r="G31" s="58">
        <v>0</v>
      </c>
      <c r="H31" s="132"/>
      <c r="I31" s="132"/>
      <c r="J31" s="132"/>
      <c r="K31" s="132"/>
      <c r="L31" s="97"/>
      <c r="M31" s="97"/>
    </row>
    <row r="32" spans="1:13">
      <c r="A32" s="142" t="s">
        <v>211</v>
      </c>
      <c r="B32" s="127" t="s">
        <v>245</v>
      </c>
      <c r="C32" s="142"/>
      <c r="D32" s="45" t="s">
        <v>7</v>
      </c>
      <c r="E32" s="58">
        <v>0</v>
      </c>
      <c r="F32" s="58">
        <v>0</v>
      </c>
      <c r="G32" s="58">
        <v>0</v>
      </c>
      <c r="H32" s="130" t="s">
        <v>246</v>
      </c>
      <c r="I32" s="130">
        <v>2</v>
      </c>
      <c r="J32" s="130">
        <v>0</v>
      </c>
      <c r="K32" s="130"/>
      <c r="L32" s="89" t="s">
        <v>250</v>
      </c>
      <c r="M32" s="89"/>
    </row>
    <row r="33" spans="1:13">
      <c r="A33" s="142"/>
      <c r="B33" s="140"/>
      <c r="C33" s="142"/>
      <c r="D33" s="45" t="s">
        <v>3</v>
      </c>
      <c r="E33" s="58">
        <v>0</v>
      </c>
      <c r="F33" s="58">
        <v>0</v>
      </c>
      <c r="G33" s="58">
        <v>0</v>
      </c>
      <c r="H33" s="131"/>
      <c r="I33" s="131"/>
      <c r="J33" s="131"/>
      <c r="K33" s="131"/>
      <c r="L33" s="97"/>
      <c r="M33" s="97"/>
    </row>
    <row r="34" spans="1:13">
      <c r="A34" s="142"/>
      <c r="B34" s="140"/>
      <c r="C34" s="142"/>
      <c r="D34" s="45" t="s">
        <v>4</v>
      </c>
      <c r="E34" s="58">
        <v>0</v>
      </c>
      <c r="F34" s="58">
        <v>0</v>
      </c>
      <c r="G34" s="58">
        <v>0</v>
      </c>
      <c r="H34" s="131"/>
      <c r="I34" s="131"/>
      <c r="J34" s="131"/>
      <c r="K34" s="131"/>
      <c r="L34" s="97"/>
      <c r="M34" s="97"/>
    </row>
    <row r="35" spans="1:13">
      <c r="A35" s="142"/>
      <c r="B35" s="140"/>
      <c r="C35" s="142"/>
      <c r="D35" s="45" t="s">
        <v>5</v>
      </c>
      <c r="E35" s="58">
        <v>0</v>
      </c>
      <c r="F35" s="58">
        <v>0</v>
      </c>
      <c r="G35" s="58">
        <v>0</v>
      </c>
      <c r="H35" s="131"/>
      <c r="I35" s="131"/>
      <c r="J35" s="131"/>
      <c r="K35" s="131"/>
      <c r="L35" s="97"/>
      <c r="M35" s="97"/>
    </row>
    <row r="36" spans="1:13">
      <c r="A36" s="142"/>
      <c r="B36" s="141"/>
      <c r="C36" s="142"/>
      <c r="D36" s="45" t="s">
        <v>6</v>
      </c>
      <c r="E36" s="58">
        <v>0</v>
      </c>
      <c r="F36" s="58">
        <v>0</v>
      </c>
      <c r="G36" s="58">
        <v>0</v>
      </c>
      <c r="H36" s="132"/>
      <c r="I36" s="132"/>
      <c r="J36" s="132"/>
      <c r="K36" s="132"/>
      <c r="L36" s="90"/>
      <c r="M36" s="90"/>
    </row>
  </sheetData>
  <mergeCells count="55">
    <mergeCell ref="A32:A36"/>
    <mergeCell ref="B32:B36"/>
    <mergeCell ref="C32:C36"/>
    <mergeCell ref="L32:L36"/>
    <mergeCell ref="M32:M36"/>
    <mergeCell ref="H32:H36"/>
    <mergeCell ref="I32:I36"/>
    <mergeCell ref="J32:J36"/>
    <mergeCell ref="K32:K36"/>
    <mergeCell ref="A17:A21"/>
    <mergeCell ref="B17:B21"/>
    <mergeCell ref="C17:C21"/>
    <mergeCell ref="H17:H21"/>
    <mergeCell ref="I17:I21"/>
    <mergeCell ref="A22:A26"/>
    <mergeCell ref="B22:B26"/>
    <mergeCell ref="C22:C26"/>
    <mergeCell ref="H22:H26"/>
    <mergeCell ref="I22:I26"/>
    <mergeCell ref="A27:A31"/>
    <mergeCell ref="B27:B31"/>
    <mergeCell ref="C27:C31"/>
    <mergeCell ref="L27:L31"/>
    <mergeCell ref="M27:M31"/>
    <mergeCell ref="H27:H31"/>
    <mergeCell ref="I27:I31"/>
    <mergeCell ref="J27:J31"/>
    <mergeCell ref="K27:K31"/>
    <mergeCell ref="H7:H16"/>
    <mergeCell ref="I7:I16"/>
    <mergeCell ref="J7:J16"/>
    <mergeCell ref="K7:K16"/>
    <mergeCell ref="M22:M26"/>
    <mergeCell ref="L17:L21"/>
    <mergeCell ref="M17:M21"/>
    <mergeCell ref="J22:J26"/>
    <mergeCell ref="K22:K26"/>
    <mergeCell ref="J17:J21"/>
    <mergeCell ref="L22:L26"/>
    <mergeCell ref="K17:K21"/>
    <mergeCell ref="L7:L16"/>
    <mergeCell ref="M7:M16"/>
    <mergeCell ref="A3:M3"/>
    <mergeCell ref="A5:A6"/>
    <mergeCell ref="B5:B6"/>
    <mergeCell ref="C5:C6"/>
    <mergeCell ref="D5:G5"/>
    <mergeCell ref="H5:K5"/>
    <mergeCell ref="L5:L6"/>
    <mergeCell ref="M5:M6"/>
    <mergeCell ref="D12:D16"/>
    <mergeCell ref="E12:E16"/>
    <mergeCell ref="A7:A16"/>
    <mergeCell ref="B7:B16"/>
    <mergeCell ref="C7:C16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3" tint="-0.249977111117893"/>
  </sheetPr>
  <dimension ref="A1:P31"/>
  <sheetViews>
    <sheetView workbookViewId="0">
      <selection activeCell="L17" sqref="L17:L21"/>
    </sheetView>
  </sheetViews>
  <sheetFormatPr defaultColWidth="9.109375" defaultRowHeight="14.4"/>
  <cols>
    <col min="1" max="1" width="6.5546875" style="33" customWidth="1"/>
    <col min="2" max="2" width="38" style="34" customWidth="1"/>
    <col min="3" max="3" width="9.109375" style="34"/>
    <col min="4" max="4" width="9.109375" style="35"/>
    <col min="5" max="5" width="9" style="35" customWidth="1"/>
    <col min="6" max="7" width="9.109375" style="35"/>
    <col min="8" max="8" width="28" style="36" customWidth="1"/>
    <col min="9" max="9" width="12.33203125" style="36" customWidth="1"/>
    <col min="10" max="10" width="9.77734375" style="36" customWidth="1"/>
    <col min="11" max="11" width="9.6640625" style="36" customWidth="1"/>
    <col min="12" max="12" width="20.88671875" style="34" customWidth="1"/>
    <col min="13" max="13" width="18.44140625" style="34" customWidth="1"/>
    <col min="14" max="16384" width="9.109375" style="7"/>
  </cols>
  <sheetData>
    <row r="1" spans="1:16">
      <c r="K1" s="36" t="s">
        <v>29</v>
      </c>
    </row>
    <row r="3" spans="1:16">
      <c r="A3" s="152" t="s">
        <v>33</v>
      </c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</row>
    <row r="5" spans="1:16" ht="18.600000000000001" customHeight="1">
      <c r="A5" s="119" t="s">
        <v>0</v>
      </c>
      <c r="B5" s="89" t="s">
        <v>32</v>
      </c>
      <c r="C5" s="89" t="s">
        <v>15</v>
      </c>
      <c r="D5" s="94" t="s">
        <v>1</v>
      </c>
      <c r="E5" s="94"/>
      <c r="F5" s="94"/>
      <c r="G5" s="94"/>
      <c r="H5" s="153" t="s">
        <v>14</v>
      </c>
      <c r="I5" s="154"/>
      <c r="J5" s="154"/>
      <c r="K5" s="154"/>
      <c r="L5" s="155" t="s">
        <v>10</v>
      </c>
      <c r="M5" s="89" t="s">
        <v>27</v>
      </c>
    </row>
    <row r="6" spans="1:16" ht="37.799999999999997" customHeight="1">
      <c r="A6" s="120"/>
      <c r="B6" s="97"/>
      <c r="C6" s="97"/>
      <c r="D6" s="24" t="s">
        <v>17</v>
      </c>
      <c r="E6" s="24" t="s">
        <v>21</v>
      </c>
      <c r="F6" s="24" t="s">
        <v>22</v>
      </c>
      <c r="G6" s="24" t="s">
        <v>141</v>
      </c>
      <c r="H6" s="41" t="s">
        <v>2</v>
      </c>
      <c r="I6" s="37" t="s">
        <v>24</v>
      </c>
      <c r="J6" s="41" t="s">
        <v>25</v>
      </c>
      <c r="K6" s="41" t="s">
        <v>142</v>
      </c>
      <c r="L6" s="156"/>
      <c r="M6" s="90"/>
    </row>
    <row r="7" spans="1:16" ht="12" customHeight="1">
      <c r="A7" s="119"/>
      <c r="B7" s="149" t="s">
        <v>238</v>
      </c>
      <c r="C7" s="89" t="s">
        <v>95</v>
      </c>
      <c r="D7" s="23" t="s">
        <v>7</v>
      </c>
      <c r="E7" s="23">
        <v>5102.2</v>
      </c>
      <c r="F7" s="58">
        <v>0</v>
      </c>
      <c r="G7" s="58">
        <v>0</v>
      </c>
      <c r="H7" s="143"/>
      <c r="I7" s="143"/>
      <c r="J7" s="143"/>
      <c r="K7" s="143"/>
      <c r="L7" s="89" t="s">
        <v>282</v>
      </c>
      <c r="M7" s="89"/>
    </row>
    <row r="8" spans="1:16" ht="11.4" customHeight="1">
      <c r="A8" s="120"/>
      <c r="B8" s="150"/>
      <c r="C8" s="97"/>
      <c r="D8" s="23" t="s">
        <v>3</v>
      </c>
      <c r="E8" s="38">
        <v>3116.97</v>
      </c>
      <c r="F8" s="58">
        <v>0</v>
      </c>
      <c r="G8" s="58">
        <v>0</v>
      </c>
      <c r="H8" s="144"/>
      <c r="I8" s="144"/>
      <c r="J8" s="144"/>
      <c r="K8" s="144"/>
      <c r="L8" s="97"/>
      <c r="M8" s="97"/>
    </row>
    <row r="9" spans="1:16" ht="12" customHeight="1">
      <c r="A9" s="120"/>
      <c r="B9" s="150"/>
      <c r="C9" s="97"/>
      <c r="D9" s="23" t="s">
        <v>4</v>
      </c>
      <c r="E9" s="23">
        <v>0</v>
      </c>
      <c r="F9" s="58">
        <v>0</v>
      </c>
      <c r="G9" s="58">
        <v>0</v>
      </c>
      <c r="H9" s="144"/>
      <c r="I9" s="144"/>
      <c r="J9" s="144"/>
      <c r="K9" s="144"/>
      <c r="L9" s="97"/>
      <c r="M9" s="97"/>
    </row>
    <row r="10" spans="1:16" ht="19.8" customHeight="1">
      <c r="A10" s="120"/>
      <c r="B10" s="150"/>
      <c r="C10" s="97"/>
      <c r="D10" s="23" t="s">
        <v>5</v>
      </c>
      <c r="E10" s="23">
        <v>1895.23</v>
      </c>
      <c r="F10" s="58">
        <v>0</v>
      </c>
      <c r="G10" s="58">
        <v>0</v>
      </c>
      <c r="H10" s="144"/>
      <c r="I10" s="144"/>
      <c r="J10" s="144"/>
      <c r="K10" s="144"/>
      <c r="L10" s="97"/>
      <c r="M10" s="97"/>
      <c r="N10" s="3"/>
      <c r="O10" s="3"/>
      <c r="P10" s="3"/>
    </row>
    <row r="11" spans="1:16" ht="13.8" hidden="1" customHeight="1">
      <c r="A11" s="120"/>
      <c r="B11" s="150"/>
      <c r="C11" s="97"/>
      <c r="D11" s="23" t="s">
        <v>6</v>
      </c>
      <c r="E11" s="23"/>
      <c r="F11" s="58">
        <v>0</v>
      </c>
      <c r="G11" s="58">
        <v>0</v>
      </c>
      <c r="H11" s="144"/>
      <c r="I11" s="144"/>
      <c r="J11" s="144"/>
      <c r="K11" s="144"/>
      <c r="L11" s="97"/>
      <c r="M11" s="97"/>
      <c r="N11" s="3"/>
      <c r="O11" s="3"/>
      <c r="P11" s="3"/>
    </row>
    <row r="12" spans="1:16" ht="27.6" customHeight="1">
      <c r="A12" s="120"/>
      <c r="B12" s="150"/>
      <c r="C12" s="97"/>
      <c r="D12" s="89" t="s">
        <v>6</v>
      </c>
      <c r="E12" s="89">
        <v>0</v>
      </c>
      <c r="F12" s="58">
        <v>0</v>
      </c>
      <c r="G12" s="58">
        <v>0</v>
      </c>
      <c r="H12" s="144"/>
      <c r="I12" s="144"/>
      <c r="J12" s="144"/>
      <c r="K12" s="144"/>
      <c r="L12" s="97"/>
      <c r="M12" s="97"/>
      <c r="N12" s="3"/>
      <c r="O12" s="3"/>
      <c r="P12" s="3"/>
    </row>
    <row r="13" spans="1:16" ht="9" hidden="1" customHeight="1">
      <c r="A13" s="120"/>
      <c r="B13" s="150"/>
      <c r="C13" s="97"/>
      <c r="D13" s="97"/>
      <c r="E13" s="97"/>
      <c r="F13" s="58">
        <v>0</v>
      </c>
      <c r="G13" s="58">
        <v>0</v>
      </c>
      <c r="H13" s="144"/>
      <c r="I13" s="144"/>
      <c r="J13" s="144"/>
      <c r="K13" s="144"/>
      <c r="L13" s="97"/>
      <c r="M13" s="97"/>
      <c r="N13" s="3"/>
      <c r="O13" s="3"/>
      <c r="P13" s="3"/>
    </row>
    <row r="14" spans="1:16" ht="13.8" hidden="1" customHeight="1">
      <c r="A14" s="120"/>
      <c r="B14" s="150"/>
      <c r="C14" s="97"/>
      <c r="D14" s="97"/>
      <c r="E14" s="97"/>
      <c r="F14" s="58">
        <v>0</v>
      </c>
      <c r="G14" s="58">
        <v>0</v>
      </c>
      <c r="H14" s="144"/>
      <c r="I14" s="144"/>
      <c r="J14" s="144"/>
      <c r="K14" s="144"/>
      <c r="L14" s="97"/>
      <c r="M14" s="97"/>
      <c r="N14" s="3"/>
      <c r="O14" s="3"/>
      <c r="P14" s="3"/>
    </row>
    <row r="15" spans="1:16" ht="13.8" hidden="1" customHeight="1">
      <c r="A15" s="120"/>
      <c r="B15" s="150"/>
      <c r="C15" s="97"/>
      <c r="D15" s="97"/>
      <c r="E15" s="97"/>
      <c r="F15" s="58">
        <v>0</v>
      </c>
      <c r="G15" s="58">
        <v>0</v>
      </c>
      <c r="H15" s="144"/>
      <c r="I15" s="144"/>
      <c r="J15" s="144"/>
      <c r="K15" s="144"/>
      <c r="L15" s="97"/>
      <c r="M15" s="97"/>
      <c r="N15" s="3"/>
      <c r="O15" s="3"/>
      <c r="P15" s="3"/>
    </row>
    <row r="16" spans="1:16" ht="13.8" hidden="1" customHeight="1">
      <c r="A16" s="126"/>
      <c r="B16" s="151"/>
      <c r="C16" s="90"/>
      <c r="D16" s="90"/>
      <c r="E16" s="90"/>
      <c r="F16" s="58">
        <v>0</v>
      </c>
      <c r="G16" s="58">
        <v>0</v>
      </c>
      <c r="H16" s="145"/>
      <c r="I16" s="145"/>
      <c r="J16" s="145"/>
      <c r="K16" s="145"/>
      <c r="L16" s="90"/>
      <c r="M16" s="90"/>
      <c r="N16" s="3"/>
      <c r="O16" s="3"/>
      <c r="P16" s="3"/>
    </row>
    <row r="17" spans="1:13">
      <c r="A17" s="142" t="s">
        <v>11</v>
      </c>
      <c r="B17" s="127" t="s">
        <v>239</v>
      </c>
      <c r="C17" s="142"/>
      <c r="D17" s="23" t="s">
        <v>7</v>
      </c>
      <c r="E17" s="23">
        <v>1000</v>
      </c>
      <c r="F17" s="58">
        <v>0</v>
      </c>
      <c r="G17" s="58">
        <v>0</v>
      </c>
      <c r="H17" s="130" t="s">
        <v>240</v>
      </c>
      <c r="I17" s="143"/>
      <c r="J17" s="143"/>
      <c r="K17" s="143"/>
      <c r="L17" s="89"/>
      <c r="M17" s="89"/>
    </row>
    <row r="18" spans="1:13">
      <c r="A18" s="142"/>
      <c r="B18" s="140"/>
      <c r="C18" s="142"/>
      <c r="D18" s="23" t="s">
        <v>3</v>
      </c>
      <c r="E18" s="23">
        <v>0</v>
      </c>
      <c r="F18" s="58">
        <v>0</v>
      </c>
      <c r="G18" s="58">
        <v>0</v>
      </c>
      <c r="H18" s="131"/>
      <c r="I18" s="144"/>
      <c r="J18" s="144"/>
      <c r="K18" s="144"/>
      <c r="L18" s="97"/>
      <c r="M18" s="97"/>
    </row>
    <row r="19" spans="1:13">
      <c r="A19" s="142"/>
      <c r="B19" s="140"/>
      <c r="C19" s="142"/>
      <c r="D19" s="23" t="s">
        <v>4</v>
      </c>
      <c r="E19" s="23">
        <v>0</v>
      </c>
      <c r="F19" s="58">
        <v>0</v>
      </c>
      <c r="G19" s="58">
        <v>0</v>
      </c>
      <c r="H19" s="131"/>
      <c r="I19" s="144"/>
      <c r="J19" s="144"/>
      <c r="K19" s="144"/>
      <c r="L19" s="97"/>
      <c r="M19" s="97"/>
    </row>
    <row r="20" spans="1:13">
      <c r="A20" s="142"/>
      <c r="B20" s="140"/>
      <c r="C20" s="142"/>
      <c r="D20" s="23" t="s">
        <v>5</v>
      </c>
      <c r="E20" s="23">
        <v>1000</v>
      </c>
      <c r="F20" s="58">
        <v>0</v>
      </c>
      <c r="G20" s="58">
        <v>0</v>
      </c>
      <c r="H20" s="131"/>
      <c r="I20" s="144"/>
      <c r="J20" s="144"/>
      <c r="K20" s="144"/>
      <c r="L20" s="97"/>
      <c r="M20" s="97"/>
    </row>
    <row r="21" spans="1:13">
      <c r="A21" s="142"/>
      <c r="B21" s="141"/>
      <c r="C21" s="142"/>
      <c r="D21" s="23" t="s">
        <v>6</v>
      </c>
      <c r="E21" s="23">
        <v>0</v>
      </c>
      <c r="F21" s="58">
        <v>0</v>
      </c>
      <c r="G21" s="58">
        <v>0</v>
      </c>
      <c r="H21" s="132"/>
      <c r="I21" s="145"/>
      <c r="J21" s="145"/>
      <c r="K21" s="145"/>
      <c r="L21" s="97"/>
      <c r="M21" s="97"/>
    </row>
    <row r="22" spans="1:13">
      <c r="A22" s="142" t="s">
        <v>12</v>
      </c>
      <c r="B22" s="127" t="s">
        <v>241</v>
      </c>
      <c r="C22" s="142"/>
      <c r="D22" s="23" t="s">
        <v>7</v>
      </c>
      <c r="E22" s="23">
        <v>4012.2</v>
      </c>
      <c r="F22" s="58">
        <v>0</v>
      </c>
      <c r="G22" s="58">
        <v>0</v>
      </c>
      <c r="H22" s="143" t="s">
        <v>240</v>
      </c>
      <c r="I22" s="143"/>
      <c r="J22" s="143"/>
      <c r="K22" s="143"/>
      <c r="L22" s="89"/>
      <c r="M22" s="89"/>
    </row>
    <row r="23" spans="1:13">
      <c r="A23" s="142"/>
      <c r="B23" s="140"/>
      <c r="C23" s="142"/>
      <c r="D23" s="23" t="s">
        <v>3</v>
      </c>
      <c r="E23" s="23">
        <v>3116.97</v>
      </c>
      <c r="F23" s="58">
        <v>0</v>
      </c>
      <c r="G23" s="58">
        <v>0</v>
      </c>
      <c r="H23" s="144"/>
      <c r="I23" s="144"/>
      <c r="J23" s="144"/>
      <c r="K23" s="144"/>
      <c r="L23" s="97"/>
      <c r="M23" s="97"/>
    </row>
    <row r="24" spans="1:13">
      <c r="A24" s="142"/>
      <c r="B24" s="140"/>
      <c r="C24" s="142"/>
      <c r="D24" s="23" t="s">
        <v>4</v>
      </c>
      <c r="E24" s="23">
        <v>0</v>
      </c>
      <c r="F24" s="58">
        <v>0</v>
      </c>
      <c r="G24" s="58">
        <v>0</v>
      </c>
      <c r="H24" s="144"/>
      <c r="I24" s="144"/>
      <c r="J24" s="144"/>
      <c r="K24" s="144"/>
      <c r="L24" s="97"/>
      <c r="M24" s="97"/>
    </row>
    <row r="25" spans="1:13">
      <c r="A25" s="142"/>
      <c r="B25" s="140"/>
      <c r="C25" s="142"/>
      <c r="D25" s="23" t="s">
        <v>5</v>
      </c>
      <c r="E25" s="23">
        <v>895.23</v>
      </c>
      <c r="F25" s="58">
        <v>0</v>
      </c>
      <c r="G25" s="58">
        <v>0</v>
      </c>
      <c r="H25" s="144"/>
      <c r="I25" s="144"/>
      <c r="J25" s="144"/>
      <c r="K25" s="144"/>
      <c r="L25" s="97"/>
      <c r="M25" s="97"/>
    </row>
    <row r="26" spans="1:13">
      <c r="A26" s="142"/>
      <c r="B26" s="141"/>
      <c r="C26" s="142"/>
      <c r="D26" s="23" t="s">
        <v>6</v>
      </c>
      <c r="E26" s="23">
        <v>0</v>
      </c>
      <c r="F26" s="58">
        <v>0</v>
      </c>
      <c r="G26" s="58">
        <v>0</v>
      </c>
      <c r="H26" s="145"/>
      <c r="I26" s="145"/>
      <c r="J26" s="145"/>
      <c r="K26" s="145"/>
      <c r="L26" s="97"/>
      <c r="M26" s="97"/>
    </row>
    <row r="27" spans="1:13">
      <c r="A27" s="142" t="s">
        <v>171</v>
      </c>
      <c r="B27" s="127" t="s">
        <v>139</v>
      </c>
      <c r="C27" s="142"/>
      <c r="D27" s="23" t="s">
        <v>7</v>
      </c>
      <c r="E27" s="58">
        <v>0</v>
      </c>
      <c r="F27" s="58">
        <v>0</v>
      </c>
      <c r="G27" s="58">
        <v>0</v>
      </c>
      <c r="H27" s="49"/>
      <c r="I27" s="49"/>
      <c r="J27" s="49"/>
      <c r="K27" s="49"/>
      <c r="L27" s="89"/>
      <c r="M27" s="89"/>
    </row>
    <row r="28" spans="1:13">
      <c r="A28" s="142"/>
      <c r="B28" s="140"/>
      <c r="C28" s="142"/>
      <c r="D28" s="23" t="s">
        <v>3</v>
      </c>
      <c r="E28" s="58">
        <v>0</v>
      </c>
      <c r="F28" s="58">
        <v>0</v>
      </c>
      <c r="G28" s="58">
        <v>0</v>
      </c>
      <c r="H28" s="49"/>
      <c r="I28" s="49"/>
      <c r="J28" s="49"/>
      <c r="K28" s="49"/>
      <c r="L28" s="97"/>
      <c r="M28" s="97"/>
    </row>
    <row r="29" spans="1:13">
      <c r="A29" s="142"/>
      <c r="B29" s="140"/>
      <c r="C29" s="142"/>
      <c r="D29" s="23" t="s">
        <v>4</v>
      </c>
      <c r="E29" s="58">
        <v>0</v>
      </c>
      <c r="F29" s="58">
        <v>0</v>
      </c>
      <c r="G29" s="58">
        <v>0</v>
      </c>
      <c r="H29" s="49"/>
      <c r="I29" s="49"/>
      <c r="J29" s="49"/>
      <c r="K29" s="49"/>
      <c r="L29" s="97"/>
      <c r="M29" s="97"/>
    </row>
    <row r="30" spans="1:13">
      <c r="A30" s="142"/>
      <c r="B30" s="140"/>
      <c r="C30" s="142"/>
      <c r="D30" s="23" t="s">
        <v>5</v>
      </c>
      <c r="E30" s="58">
        <v>0</v>
      </c>
      <c r="F30" s="58">
        <v>0</v>
      </c>
      <c r="G30" s="58">
        <v>0</v>
      </c>
      <c r="H30" s="49"/>
      <c r="I30" s="49"/>
      <c r="J30" s="49"/>
      <c r="K30" s="49"/>
      <c r="L30" s="97"/>
      <c r="M30" s="97"/>
    </row>
    <row r="31" spans="1:13">
      <c r="A31" s="142"/>
      <c r="B31" s="141"/>
      <c r="C31" s="142"/>
      <c r="D31" s="23" t="s">
        <v>6</v>
      </c>
      <c r="E31" s="58">
        <v>0</v>
      </c>
      <c r="F31" s="58">
        <v>0</v>
      </c>
      <c r="G31" s="58">
        <v>0</v>
      </c>
      <c r="H31" s="49"/>
      <c r="I31" s="49"/>
      <c r="J31" s="49"/>
      <c r="K31" s="49"/>
      <c r="L31" s="90"/>
      <c r="M31" s="90"/>
    </row>
  </sheetData>
  <mergeCells count="42">
    <mergeCell ref="L22:L26"/>
    <mergeCell ref="M22:M26"/>
    <mergeCell ref="A27:A31"/>
    <mergeCell ref="B27:B31"/>
    <mergeCell ref="C27:C31"/>
    <mergeCell ref="L27:L31"/>
    <mergeCell ref="M27:M31"/>
    <mergeCell ref="K17:K21"/>
    <mergeCell ref="L17:L21"/>
    <mergeCell ref="M17:M21"/>
    <mergeCell ref="A22:A26"/>
    <mergeCell ref="B22:B26"/>
    <mergeCell ref="C22:C26"/>
    <mergeCell ref="H22:H26"/>
    <mergeCell ref="I22:I26"/>
    <mergeCell ref="J22:J26"/>
    <mergeCell ref="K22:K26"/>
    <mergeCell ref="A17:A21"/>
    <mergeCell ref="B17:B21"/>
    <mergeCell ref="C17:C21"/>
    <mergeCell ref="H17:H21"/>
    <mergeCell ref="I17:I21"/>
    <mergeCell ref="J17:J21"/>
    <mergeCell ref="K7:K16"/>
    <mergeCell ref="L7:L16"/>
    <mergeCell ref="M7:M16"/>
    <mergeCell ref="D12:D16"/>
    <mergeCell ref="E12:E16"/>
    <mergeCell ref="J7:J16"/>
    <mergeCell ref="A7:A16"/>
    <mergeCell ref="B7:B16"/>
    <mergeCell ref="C7:C16"/>
    <mergeCell ref="H7:H16"/>
    <mergeCell ref="I7:I16"/>
    <mergeCell ref="A3:M3"/>
    <mergeCell ref="A5:A6"/>
    <mergeCell ref="B5:B6"/>
    <mergeCell ref="C5:C6"/>
    <mergeCell ref="D5:G5"/>
    <mergeCell ref="H5:K5"/>
    <mergeCell ref="L5:L6"/>
    <mergeCell ref="M5:M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00B050"/>
  </sheetPr>
  <dimension ref="A1:P21"/>
  <sheetViews>
    <sheetView topLeftCell="A3" workbookViewId="0">
      <selection activeCell="G20" sqref="G20"/>
    </sheetView>
  </sheetViews>
  <sheetFormatPr defaultColWidth="9.109375" defaultRowHeight="14.4"/>
  <cols>
    <col min="1" max="1" width="6.5546875" style="33" customWidth="1"/>
    <col min="2" max="2" width="38" style="34" customWidth="1"/>
    <col min="3" max="3" width="9.109375" style="34"/>
    <col min="4" max="4" width="9.109375" style="35"/>
    <col min="5" max="5" width="9" style="35" customWidth="1"/>
    <col min="6" max="7" width="9.109375" style="35"/>
    <col min="8" max="8" width="25.88671875" style="36" customWidth="1"/>
    <col min="9" max="9" width="13.6640625" style="36" customWidth="1"/>
    <col min="10" max="10" width="9.77734375" style="36" customWidth="1"/>
    <col min="11" max="11" width="9.6640625" style="36" customWidth="1"/>
    <col min="12" max="12" width="20.88671875" style="34" customWidth="1"/>
    <col min="13" max="13" width="18.44140625" style="34" customWidth="1"/>
    <col min="14" max="16384" width="9.109375" style="7"/>
  </cols>
  <sheetData>
    <row r="1" spans="1:16">
      <c r="K1" s="36" t="s">
        <v>29</v>
      </c>
    </row>
    <row r="3" spans="1:16">
      <c r="A3" s="152" t="s">
        <v>33</v>
      </c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</row>
    <row r="5" spans="1:16" ht="18.600000000000001" customHeight="1">
      <c r="A5" s="119" t="s">
        <v>0</v>
      </c>
      <c r="B5" s="89" t="s">
        <v>32</v>
      </c>
      <c r="C5" s="89" t="s">
        <v>15</v>
      </c>
      <c r="D5" s="94" t="s">
        <v>1</v>
      </c>
      <c r="E5" s="94"/>
      <c r="F5" s="94"/>
      <c r="G5" s="94"/>
      <c r="H5" s="153" t="s">
        <v>14</v>
      </c>
      <c r="I5" s="154"/>
      <c r="J5" s="154"/>
      <c r="K5" s="154"/>
      <c r="L5" s="155" t="s">
        <v>10</v>
      </c>
      <c r="M5" s="89" t="s">
        <v>27</v>
      </c>
    </row>
    <row r="6" spans="1:16" ht="37.799999999999997" customHeight="1">
      <c r="A6" s="120"/>
      <c r="B6" s="97"/>
      <c r="C6" s="97"/>
      <c r="D6" s="46" t="s">
        <v>17</v>
      </c>
      <c r="E6" s="46" t="s">
        <v>21</v>
      </c>
      <c r="F6" s="46" t="s">
        <v>22</v>
      </c>
      <c r="G6" s="46" t="s">
        <v>141</v>
      </c>
      <c r="H6" s="47" t="s">
        <v>2</v>
      </c>
      <c r="I6" s="37" t="s">
        <v>24</v>
      </c>
      <c r="J6" s="47" t="s">
        <v>25</v>
      </c>
      <c r="K6" s="47" t="s">
        <v>142</v>
      </c>
      <c r="L6" s="156"/>
      <c r="M6" s="90"/>
    </row>
    <row r="7" spans="1:16" ht="12" customHeight="1">
      <c r="A7" s="119"/>
      <c r="B7" s="149" t="s">
        <v>251</v>
      </c>
      <c r="C7" s="89" t="s">
        <v>95</v>
      </c>
      <c r="D7" s="45" t="s">
        <v>7</v>
      </c>
      <c r="E7" s="45">
        <v>20</v>
      </c>
      <c r="F7" s="45">
        <v>0</v>
      </c>
      <c r="G7" s="45">
        <v>0</v>
      </c>
      <c r="H7" s="143"/>
      <c r="I7" s="143"/>
      <c r="J7" s="143"/>
      <c r="K7" s="143"/>
      <c r="L7" s="89" t="s">
        <v>255</v>
      </c>
      <c r="M7" s="89"/>
    </row>
    <row r="8" spans="1:16" ht="11.4" customHeight="1">
      <c r="A8" s="120"/>
      <c r="B8" s="150"/>
      <c r="C8" s="97"/>
      <c r="D8" s="45" t="s">
        <v>3</v>
      </c>
      <c r="E8" s="48">
        <v>0</v>
      </c>
      <c r="F8" s="45">
        <v>0</v>
      </c>
      <c r="G8" s="45">
        <v>0</v>
      </c>
      <c r="H8" s="144"/>
      <c r="I8" s="144"/>
      <c r="J8" s="144"/>
      <c r="K8" s="144"/>
      <c r="L8" s="97"/>
      <c r="M8" s="97"/>
    </row>
    <row r="9" spans="1:16" ht="12" customHeight="1">
      <c r="A9" s="120"/>
      <c r="B9" s="150"/>
      <c r="C9" s="97"/>
      <c r="D9" s="45" t="s">
        <v>4</v>
      </c>
      <c r="E9" s="45">
        <v>0</v>
      </c>
      <c r="F9" s="45">
        <v>0</v>
      </c>
      <c r="G9" s="45">
        <v>0</v>
      </c>
      <c r="H9" s="144"/>
      <c r="I9" s="144"/>
      <c r="J9" s="144"/>
      <c r="K9" s="144"/>
      <c r="L9" s="97"/>
      <c r="M9" s="97"/>
    </row>
    <row r="10" spans="1:16" ht="15.6" customHeight="1">
      <c r="A10" s="120"/>
      <c r="B10" s="150"/>
      <c r="C10" s="97"/>
      <c r="D10" s="45" t="s">
        <v>5</v>
      </c>
      <c r="E10" s="45">
        <v>20</v>
      </c>
      <c r="F10" s="45">
        <v>0</v>
      </c>
      <c r="G10" s="45">
        <v>0</v>
      </c>
      <c r="H10" s="144"/>
      <c r="I10" s="144"/>
      <c r="J10" s="144"/>
      <c r="K10" s="144"/>
      <c r="L10" s="97"/>
      <c r="M10" s="97"/>
      <c r="N10" s="3"/>
      <c r="O10" s="3"/>
      <c r="P10" s="3"/>
    </row>
    <row r="11" spans="1:16" ht="13.8" hidden="1" customHeight="1">
      <c r="A11" s="120"/>
      <c r="B11" s="150"/>
      <c r="C11" s="97"/>
      <c r="D11" s="45" t="s">
        <v>6</v>
      </c>
      <c r="E11" s="45"/>
      <c r="F11" s="45"/>
      <c r="G11" s="45"/>
      <c r="H11" s="144"/>
      <c r="I11" s="144"/>
      <c r="J11" s="144"/>
      <c r="K11" s="144"/>
      <c r="L11" s="97"/>
      <c r="M11" s="97"/>
      <c r="N11" s="3"/>
      <c r="O11" s="3"/>
      <c r="P11" s="3"/>
    </row>
    <row r="12" spans="1:16" ht="20.399999999999999" customHeight="1">
      <c r="A12" s="120"/>
      <c r="B12" s="150"/>
      <c r="C12" s="97"/>
      <c r="D12" s="89" t="s">
        <v>6</v>
      </c>
      <c r="E12" s="89">
        <v>0</v>
      </c>
      <c r="F12" s="45">
        <v>0</v>
      </c>
      <c r="G12" s="45">
        <v>0</v>
      </c>
      <c r="H12" s="144"/>
      <c r="I12" s="144"/>
      <c r="J12" s="144"/>
      <c r="K12" s="144"/>
      <c r="L12" s="97"/>
      <c r="M12" s="97"/>
      <c r="N12" s="3"/>
      <c r="O12" s="3"/>
      <c r="P12" s="3"/>
    </row>
    <row r="13" spans="1:16" ht="9" hidden="1" customHeight="1">
      <c r="A13" s="120"/>
      <c r="B13" s="150"/>
      <c r="C13" s="97"/>
      <c r="D13" s="97"/>
      <c r="E13" s="97"/>
      <c r="F13" s="45"/>
      <c r="G13" s="45"/>
      <c r="H13" s="144"/>
      <c r="I13" s="144"/>
      <c r="J13" s="144"/>
      <c r="K13" s="144"/>
      <c r="L13" s="97"/>
      <c r="M13" s="97"/>
      <c r="N13" s="3"/>
      <c r="O13" s="3"/>
      <c r="P13" s="3"/>
    </row>
    <row r="14" spans="1:16" ht="13.8" hidden="1" customHeight="1">
      <c r="A14" s="120"/>
      <c r="B14" s="150"/>
      <c r="C14" s="97"/>
      <c r="D14" s="97"/>
      <c r="E14" s="97"/>
      <c r="F14" s="45"/>
      <c r="G14" s="45"/>
      <c r="H14" s="144"/>
      <c r="I14" s="144"/>
      <c r="J14" s="144"/>
      <c r="K14" s="144"/>
      <c r="L14" s="97"/>
      <c r="M14" s="97"/>
      <c r="N14" s="3"/>
      <c r="O14" s="3"/>
      <c r="P14" s="3"/>
    </row>
    <row r="15" spans="1:16" ht="13.8" hidden="1" customHeight="1">
      <c r="A15" s="120"/>
      <c r="B15" s="150"/>
      <c r="C15" s="97"/>
      <c r="D15" s="97"/>
      <c r="E15" s="97"/>
      <c r="F15" s="45"/>
      <c r="G15" s="45"/>
      <c r="H15" s="144"/>
      <c r="I15" s="144"/>
      <c r="J15" s="144"/>
      <c r="K15" s="144"/>
      <c r="L15" s="97"/>
      <c r="M15" s="97"/>
      <c r="N15" s="3"/>
      <c r="O15" s="3"/>
      <c r="P15" s="3"/>
    </row>
    <row r="16" spans="1:16" ht="13.8" hidden="1" customHeight="1">
      <c r="A16" s="126"/>
      <c r="B16" s="151"/>
      <c r="C16" s="90"/>
      <c r="D16" s="90"/>
      <c r="E16" s="90"/>
      <c r="F16" s="45"/>
      <c r="G16" s="45"/>
      <c r="H16" s="145"/>
      <c r="I16" s="145"/>
      <c r="J16" s="145"/>
      <c r="K16" s="145"/>
      <c r="L16" s="90"/>
      <c r="M16" s="90"/>
      <c r="N16" s="3"/>
      <c r="O16" s="3"/>
      <c r="P16" s="3"/>
    </row>
    <row r="17" spans="1:13">
      <c r="A17" s="142" t="s">
        <v>11</v>
      </c>
      <c r="B17" s="127" t="s">
        <v>252</v>
      </c>
      <c r="C17" s="142"/>
      <c r="D17" s="45" t="s">
        <v>7</v>
      </c>
      <c r="E17" s="45">
        <v>20</v>
      </c>
      <c r="F17" s="45">
        <v>0</v>
      </c>
      <c r="G17" s="45">
        <v>0</v>
      </c>
      <c r="H17" s="143" t="s">
        <v>246</v>
      </c>
      <c r="I17" s="143">
        <v>1</v>
      </c>
      <c r="J17" s="143">
        <v>1</v>
      </c>
      <c r="K17" s="143">
        <v>100</v>
      </c>
      <c r="L17" s="89" t="s">
        <v>253</v>
      </c>
      <c r="M17" s="89"/>
    </row>
    <row r="18" spans="1:13">
      <c r="A18" s="142"/>
      <c r="B18" s="140"/>
      <c r="C18" s="142"/>
      <c r="D18" s="45" t="s">
        <v>3</v>
      </c>
      <c r="E18" s="45">
        <v>0</v>
      </c>
      <c r="F18" s="45">
        <v>0</v>
      </c>
      <c r="G18" s="45">
        <v>0</v>
      </c>
      <c r="H18" s="144"/>
      <c r="I18" s="144"/>
      <c r="J18" s="144"/>
      <c r="K18" s="144"/>
      <c r="L18" s="97"/>
      <c r="M18" s="97"/>
    </row>
    <row r="19" spans="1:13">
      <c r="A19" s="142"/>
      <c r="B19" s="140"/>
      <c r="C19" s="142"/>
      <c r="D19" s="45" t="s">
        <v>4</v>
      </c>
      <c r="E19" s="45">
        <v>0</v>
      </c>
      <c r="F19" s="45">
        <v>0</v>
      </c>
      <c r="G19" s="45">
        <v>0</v>
      </c>
      <c r="H19" s="144"/>
      <c r="I19" s="144"/>
      <c r="J19" s="144"/>
      <c r="K19" s="144"/>
      <c r="L19" s="97"/>
      <c r="M19" s="97"/>
    </row>
    <row r="20" spans="1:13">
      <c r="A20" s="142"/>
      <c r="B20" s="140"/>
      <c r="C20" s="142"/>
      <c r="D20" s="45" t="s">
        <v>5</v>
      </c>
      <c r="E20" s="45">
        <v>20</v>
      </c>
      <c r="F20" s="45">
        <v>0</v>
      </c>
      <c r="G20" s="45">
        <v>0</v>
      </c>
      <c r="H20" s="144"/>
      <c r="I20" s="144"/>
      <c r="J20" s="144"/>
      <c r="K20" s="144"/>
      <c r="L20" s="97"/>
      <c r="M20" s="97"/>
    </row>
    <row r="21" spans="1:13">
      <c r="A21" s="142"/>
      <c r="B21" s="141"/>
      <c r="C21" s="142"/>
      <c r="D21" s="45" t="s">
        <v>6</v>
      </c>
      <c r="E21" s="45">
        <v>0</v>
      </c>
      <c r="F21" s="45">
        <v>0</v>
      </c>
      <c r="G21" s="45">
        <v>0</v>
      </c>
      <c r="H21" s="145"/>
      <c r="I21" s="145"/>
      <c r="J21" s="145"/>
      <c r="K21" s="145"/>
      <c r="L21" s="90"/>
      <c r="M21" s="90"/>
    </row>
  </sheetData>
  <mergeCells count="28">
    <mergeCell ref="A3:M3"/>
    <mergeCell ref="A5:A6"/>
    <mergeCell ref="B5:B6"/>
    <mergeCell ref="C5:C6"/>
    <mergeCell ref="D5:G5"/>
    <mergeCell ref="H5:K5"/>
    <mergeCell ref="L5:L6"/>
    <mergeCell ref="M5:M6"/>
    <mergeCell ref="A7:A16"/>
    <mergeCell ref="B7:B16"/>
    <mergeCell ref="C7:C16"/>
    <mergeCell ref="H7:H16"/>
    <mergeCell ref="I7:I16"/>
    <mergeCell ref="K7:K16"/>
    <mergeCell ref="L7:L16"/>
    <mergeCell ref="M7:M16"/>
    <mergeCell ref="D12:D16"/>
    <mergeCell ref="E12:E16"/>
    <mergeCell ref="J7:J16"/>
    <mergeCell ref="K17:K21"/>
    <mergeCell ref="L17:L21"/>
    <mergeCell ref="M17:M21"/>
    <mergeCell ref="J17:J21"/>
    <mergeCell ref="A17:A21"/>
    <mergeCell ref="B17:B21"/>
    <mergeCell ref="C17:C21"/>
    <mergeCell ref="H17:H21"/>
    <mergeCell ref="I17:I21"/>
  </mergeCells>
  <pageMargins left="0.70866141732283472" right="0.11811023622047245" top="0.74803149606299213" bottom="0.74803149606299213" header="0.31496062992125984" footer="0.31496062992125984"/>
  <pageSetup paperSize="9" scale="7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00B0F0"/>
  </sheetPr>
  <dimension ref="A1:P26"/>
  <sheetViews>
    <sheetView topLeftCell="A3" workbookViewId="0">
      <selection activeCell="L7" sqref="L7:L16"/>
    </sheetView>
  </sheetViews>
  <sheetFormatPr defaultColWidth="9.109375" defaultRowHeight="14.4"/>
  <cols>
    <col min="1" max="1" width="6.5546875" style="33" customWidth="1"/>
    <col min="2" max="2" width="38" style="34" customWidth="1"/>
    <col min="3" max="3" width="9.109375" style="34"/>
    <col min="4" max="4" width="9.109375" style="35"/>
    <col min="5" max="5" width="9" style="35" customWidth="1"/>
    <col min="6" max="7" width="9.109375" style="35"/>
    <col min="8" max="8" width="25.88671875" style="36" customWidth="1"/>
    <col min="9" max="9" width="13.6640625" style="36" customWidth="1"/>
    <col min="10" max="10" width="9.77734375" style="36" customWidth="1"/>
    <col min="11" max="11" width="9.6640625" style="36" customWidth="1"/>
    <col min="12" max="12" width="20.88671875" style="34" customWidth="1"/>
    <col min="13" max="13" width="18.44140625" style="34" customWidth="1"/>
    <col min="14" max="16384" width="9.109375" style="7"/>
  </cols>
  <sheetData>
    <row r="1" spans="1:16">
      <c r="K1" s="36" t="s">
        <v>29</v>
      </c>
    </row>
    <row r="3" spans="1:16">
      <c r="A3" s="152" t="s">
        <v>33</v>
      </c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</row>
    <row r="5" spans="1:16" ht="18.600000000000001" customHeight="1">
      <c r="A5" s="119" t="s">
        <v>0</v>
      </c>
      <c r="B5" s="89" t="s">
        <v>32</v>
      </c>
      <c r="C5" s="89" t="s">
        <v>15</v>
      </c>
      <c r="D5" s="94" t="s">
        <v>1</v>
      </c>
      <c r="E5" s="94"/>
      <c r="F5" s="94"/>
      <c r="G5" s="94"/>
      <c r="H5" s="153" t="s">
        <v>14</v>
      </c>
      <c r="I5" s="154"/>
      <c r="J5" s="154"/>
      <c r="K5" s="154"/>
      <c r="L5" s="155" t="s">
        <v>10</v>
      </c>
      <c r="M5" s="89" t="s">
        <v>27</v>
      </c>
    </row>
    <row r="6" spans="1:16" ht="37.799999999999997" customHeight="1">
      <c r="A6" s="120"/>
      <c r="B6" s="97"/>
      <c r="C6" s="97"/>
      <c r="D6" s="46" t="s">
        <v>17</v>
      </c>
      <c r="E6" s="46" t="s">
        <v>21</v>
      </c>
      <c r="F6" s="46" t="s">
        <v>22</v>
      </c>
      <c r="G6" s="46" t="s">
        <v>141</v>
      </c>
      <c r="H6" s="47" t="s">
        <v>2</v>
      </c>
      <c r="I6" s="37" t="s">
        <v>24</v>
      </c>
      <c r="J6" s="47" t="s">
        <v>25</v>
      </c>
      <c r="K6" s="47" t="s">
        <v>142</v>
      </c>
      <c r="L6" s="156"/>
      <c r="M6" s="90"/>
    </row>
    <row r="7" spans="1:16" ht="12" customHeight="1">
      <c r="A7" s="119"/>
      <c r="B7" s="149" t="s">
        <v>254</v>
      </c>
      <c r="C7" s="89" t="s">
        <v>95</v>
      </c>
      <c r="D7" s="45" t="s">
        <v>7</v>
      </c>
      <c r="E7" s="45">
        <v>600</v>
      </c>
      <c r="F7" s="45">
        <v>86.46</v>
      </c>
      <c r="G7" s="45">
        <v>14.41</v>
      </c>
      <c r="H7" s="143"/>
      <c r="I7" s="143"/>
      <c r="J7" s="143"/>
      <c r="K7" s="143"/>
      <c r="L7" s="89" t="s">
        <v>258</v>
      </c>
      <c r="M7" s="89"/>
    </row>
    <row r="8" spans="1:16" ht="11.4" customHeight="1">
      <c r="A8" s="120"/>
      <c r="B8" s="150"/>
      <c r="C8" s="97"/>
      <c r="D8" s="45" t="s">
        <v>3</v>
      </c>
      <c r="E8" s="48">
        <v>0</v>
      </c>
      <c r="F8" s="45">
        <v>0</v>
      </c>
      <c r="G8" s="45">
        <v>0</v>
      </c>
      <c r="H8" s="144"/>
      <c r="I8" s="144"/>
      <c r="J8" s="144"/>
      <c r="K8" s="144"/>
      <c r="L8" s="97"/>
      <c r="M8" s="97"/>
    </row>
    <row r="9" spans="1:16" ht="12" customHeight="1">
      <c r="A9" s="120"/>
      <c r="B9" s="150"/>
      <c r="C9" s="97"/>
      <c r="D9" s="45" t="s">
        <v>4</v>
      </c>
      <c r="E9" s="45">
        <v>0</v>
      </c>
      <c r="F9" s="45">
        <v>0</v>
      </c>
      <c r="G9" s="45">
        <v>0</v>
      </c>
      <c r="H9" s="144"/>
      <c r="I9" s="144"/>
      <c r="J9" s="144"/>
      <c r="K9" s="144"/>
      <c r="L9" s="97"/>
      <c r="M9" s="97"/>
    </row>
    <row r="10" spans="1:16" ht="15.6" customHeight="1">
      <c r="A10" s="120"/>
      <c r="B10" s="150"/>
      <c r="C10" s="97"/>
      <c r="D10" s="45" t="s">
        <v>5</v>
      </c>
      <c r="E10" s="45">
        <v>600</v>
      </c>
      <c r="F10" s="45">
        <v>86.46</v>
      </c>
      <c r="G10" s="45">
        <v>14.41</v>
      </c>
      <c r="H10" s="144"/>
      <c r="I10" s="144"/>
      <c r="J10" s="144"/>
      <c r="K10" s="144"/>
      <c r="L10" s="97"/>
      <c r="M10" s="97"/>
      <c r="N10" s="3"/>
      <c r="O10" s="3"/>
      <c r="P10" s="3"/>
    </row>
    <row r="11" spans="1:16" ht="13.8" hidden="1" customHeight="1">
      <c r="A11" s="120"/>
      <c r="B11" s="150"/>
      <c r="C11" s="97"/>
      <c r="D11" s="45" t="s">
        <v>6</v>
      </c>
      <c r="E11" s="45"/>
      <c r="F11" s="45"/>
      <c r="G11" s="45"/>
      <c r="H11" s="144"/>
      <c r="I11" s="144"/>
      <c r="J11" s="144"/>
      <c r="K11" s="144"/>
      <c r="L11" s="97"/>
      <c r="M11" s="97"/>
      <c r="N11" s="3"/>
      <c r="O11" s="3"/>
      <c r="P11" s="3"/>
    </row>
    <row r="12" spans="1:16" ht="42.6" customHeight="1">
      <c r="A12" s="120"/>
      <c r="B12" s="150"/>
      <c r="C12" s="97"/>
      <c r="D12" s="89" t="s">
        <v>6</v>
      </c>
      <c r="E12" s="89">
        <v>0</v>
      </c>
      <c r="F12" s="45">
        <v>0</v>
      </c>
      <c r="G12" s="45">
        <v>0</v>
      </c>
      <c r="H12" s="144"/>
      <c r="I12" s="144"/>
      <c r="J12" s="144"/>
      <c r="K12" s="144"/>
      <c r="L12" s="97"/>
      <c r="M12" s="97"/>
      <c r="N12" s="3"/>
      <c r="O12" s="3"/>
      <c r="P12" s="3"/>
    </row>
    <row r="13" spans="1:16" ht="9" hidden="1" customHeight="1">
      <c r="A13" s="120"/>
      <c r="B13" s="150"/>
      <c r="C13" s="97"/>
      <c r="D13" s="97"/>
      <c r="E13" s="97"/>
      <c r="F13" s="45"/>
      <c r="G13" s="45"/>
      <c r="H13" s="144"/>
      <c r="I13" s="144"/>
      <c r="J13" s="144"/>
      <c r="K13" s="144"/>
      <c r="L13" s="97"/>
      <c r="M13" s="97"/>
      <c r="N13" s="3"/>
      <c r="O13" s="3"/>
      <c r="P13" s="3"/>
    </row>
    <row r="14" spans="1:16" ht="13.8" hidden="1" customHeight="1">
      <c r="A14" s="120"/>
      <c r="B14" s="150"/>
      <c r="C14" s="97"/>
      <c r="D14" s="97"/>
      <c r="E14" s="97"/>
      <c r="F14" s="45"/>
      <c r="G14" s="45"/>
      <c r="H14" s="144"/>
      <c r="I14" s="144"/>
      <c r="J14" s="144"/>
      <c r="K14" s="144"/>
      <c r="L14" s="97"/>
      <c r="M14" s="97"/>
      <c r="N14" s="3"/>
      <c r="O14" s="3"/>
      <c r="P14" s="3"/>
    </row>
    <row r="15" spans="1:16" ht="13.8" hidden="1" customHeight="1">
      <c r="A15" s="120"/>
      <c r="B15" s="150"/>
      <c r="C15" s="97"/>
      <c r="D15" s="97"/>
      <c r="E15" s="97"/>
      <c r="F15" s="45"/>
      <c r="G15" s="45"/>
      <c r="H15" s="144"/>
      <c r="I15" s="144"/>
      <c r="J15" s="144"/>
      <c r="K15" s="144"/>
      <c r="L15" s="97"/>
      <c r="M15" s="97"/>
      <c r="N15" s="3"/>
      <c r="O15" s="3"/>
      <c r="P15" s="3"/>
    </row>
    <row r="16" spans="1:16" ht="13.8" hidden="1" customHeight="1">
      <c r="A16" s="126"/>
      <c r="B16" s="151"/>
      <c r="C16" s="90"/>
      <c r="D16" s="90"/>
      <c r="E16" s="90"/>
      <c r="F16" s="45"/>
      <c r="G16" s="45"/>
      <c r="H16" s="145"/>
      <c r="I16" s="145"/>
      <c r="J16" s="145"/>
      <c r="K16" s="145"/>
      <c r="L16" s="90"/>
      <c r="M16" s="90"/>
      <c r="N16" s="3"/>
      <c r="O16" s="3"/>
      <c r="P16" s="3"/>
    </row>
    <row r="17" spans="1:13">
      <c r="A17" s="142" t="s">
        <v>11</v>
      </c>
      <c r="B17" s="127" t="s">
        <v>256</v>
      </c>
      <c r="C17" s="142"/>
      <c r="D17" s="45" t="s">
        <v>7</v>
      </c>
      <c r="E17" s="45">
        <v>20</v>
      </c>
      <c r="F17" s="45">
        <v>0</v>
      </c>
      <c r="G17" s="45">
        <v>0</v>
      </c>
      <c r="H17" s="130"/>
      <c r="I17" s="143"/>
      <c r="J17" s="143"/>
      <c r="K17" s="143"/>
      <c r="L17" s="89" t="s">
        <v>257</v>
      </c>
      <c r="M17" s="89"/>
    </row>
    <row r="18" spans="1:13">
      <c r="A18" s="142"/>
      <c r="B18" s="140"/>
      <c r="C18" s="142"/>
      <c r="D18" s="45" t="s">
        <v>3</v>
      </c>
      <c r="E18" s="45">
        <v>0</v>
      </c>
      <c r="F18" s="45">
        <v>0</v>
      </c>
      <c r="G18" s="45">
        <v>0</v>
      </c>
      <c r="H18" s="131"/>
      <c r="I18" s="144"/>
      <c r="J18" s="144"/>
      <c r="K18" s="144"/>
      <c r="L18" s="97"/>
      <c r="M18" s="97"/>
    </row>
    <row r="19" spans="1:13">
      <c r="A19" s="142"/>
      <c r="B19" s="140"/>
      <c r="C19" s="142"/>
      <c r="D19" s="45" t="s">
        <v>4</v>
      </c>
      <c r="E19" s="45">
        <v>0</v>
      </c>
      <c r="F19" s="45">
        <v>0</v>
      </c>
      <c r="G19" s="45">
        <v>0</v>
      </c>
      <c r="H19" s="131"/>
      <c r="I19" s="144"/>
      <c r="J19" s="144"/>
      <c r="K19" s="144"/>
      <c r="L19" s="97"/>
      <c r="M19" s="97"/>
    </row>
    <row r="20" spans="1:13">
      <c r="A20" s="142"/>
      <c r="B20" s="140"/>
      <c r="C20" s="142"/>
      <c r="D20" s="45" t="s">
        <v>5</v>
      </c>
      <c r="E20" s="45">
        <v>20</v>
      </c>
      <c r="F20" s="45">
        <v>0</v>
      </c>
      <c r="G20" s="45">
        <v>0</v>
      </c>
      <c r="H20" s="131"/>
      <c r="I20" s="144"/>
      <c r="J20" s="144"/>
      <c r="K20" s="144"/>
      <c r="L20" s="97"/>
      <c r="M20" s="97"/>
    </row>
    <row r="21" spans="1:13">
      <c r="A21" s="142"/>
      <c r="B21" s="141"/>
      <c r="C21" s="142"/>
      <c r="D21" s="45" t="s">
        <v>6</v>
      </c>
      <c r="E21" s="45">
        <v>0</v>
      </c>
      <c r="F21" s="45">
        <v>0</v>
      </c>
      <c r="G21" s="45">
        <v>0</v>
      </c>
      <c r="H21" s="132"/>
      <c r="I21" s="145"/>
      <c r="J21" s="145"/>
      <c r="K21" s="145"/>
      <c r="L21" s="97"/>
      <c r="M21" s="97"/>
    </row>
    <row r="22" spans="1:13" ht="20.399999999999999" customHeight="1">
      <c r="A22" s="142" t="s">
        <v>12</v>
      </c>
      <c r="B22" s="127" t="s">
        <v>259</v>
      </c>
      <c r="C22" s="142"/>
      <c r="D22" s="45" t="s">
        <v>7</v>
      </c>
      <c r="E22" s="45">
        <v>580</v>
      </c>
      <c r="F22" s="45">
        <v>86.46</v>
      </c>
      <c r="G22" s="45">
        <v>15</v>
      </c>
      <c r="H22" s="143"/>
      <c r="I22" s="143"/>
      <c r="J22" s="143"/>
      <c r="K22" s="143"/>
      <c r="L22" s="89" t="s">
        <v>258</v>
      </c>
      <c r="M22" s="89"/>
    </row>
    <row r="23" spans="1:13" ht="20.399999999999999" customHeight="1">
      <c r="A23" s="142"/>
      <c r="B23" s="140"/>
      <c r="C23" s="142"/>
      <c r="D23" s="45" t="s">
        <v>3</v>
      </c>
      <c r="E23" s="45">
        <v>0</v>
      </c>
      <c r="F23" s="45">
        <v>0</v>
      </c>
      <c r="G23" s="45">
        <v>0</v>
      </c>
      <c r="H23" s="144"/>
      <c r="I23" s="144"/>
      <c r="J23" s="144"/>
      <c r="K23" s="144"/>
      <c r="L23" s="97"/>
      <c r="M23" s="97"/>
    </row>
    <row r="24" spans="1:13" ht="17.399999999999999" customHeight="1">
      <c r="A24" s="142"/>
      <c r="B24" s="140"/>
      <c r="C24" s="142"/>
      <c r="D24" s="45" t="s">
        <v>4</v>
      </c>
      <c r="E24" s="45">
        <v>0</v>
      </c>
      <c r="F24" s="45">
        <v>0</v>
      </c>
      <c r="G24" s="45">
        <v>0</v>
      </c>
      <c r="H24" s="144"/>
      <c r="I24" s="144"/>
      <c r="J24" s="144"/>
      <c r="K24" s="144"/>
      <c r="L24" s="97"/>
      <c r="M24" s="97"/>
    </row>
    <row r="25" spans="1:13" ht="21" customHeight="1">
      <c r="A25" s="142"/>
      <c r="B25" s="140"/>
      <c r="C25" s="142"/>
      <c r="D25" s="45" t="s">
        <v>5</v>
      </c>
      <c r="E25" s="45">
        <v>580</v>
      </c>
      <c r="F25" s="45">
        <v>86.46</v>
      </c>
      <c r="G25" s="45">
        <v>15</v>
      </c>
      <c r="H25" s="144"/>
      <c r="I25" s="144"/>
      <c r="J25" s="144"/>
      <c r="K25" s="144"/>
      <c r="L25" s="97"/>
      <c r="M25" s="97"/>
    </row>
    <row r="26" spans="1:13" ht="19.8" customHeight="1">
      <c r="A26" s="142"/>
      <c r="B26" s="141"/>
      <c r="C26" s="142"/>
      <c r="D26" s="45" t="s">
        <v>6</v>
      </c>
      <c r="E26" s="45">
        <v>0</v>
      </c>
      <c r="F26" s="45">
        <v>0</v>
      </c>
      <c r="G26" s="45">
        <v>0</v>
      </c>
      <c r="H26" s="145"/>
      <c r="I26" s="145"/>
      <c r="J26" s="145"/>
      <c r="K26" s="145"/>
      <c r="L26" s="90"/>
      <c r="M26" s="90"/>
    </row>
  </sheetData>
  <mergeCells count="37">
    <mergeCell ref="A3:M3"/>
    <mergeCell ref="A5:A6"/>
    <mergeCell ref="B5:B6"/>
    <mergeCell ref="C5:C6"/>
    <mergeCell ref="D5:G5"/>
    <mergeCell ref="H5:K5"/>
    <mergeCell ref="L5:L6"/>
    <mergeCell ref="M5:M6"/>
    <mergeCell ref="A7:A16"/>
    <mergeCell ref="B7:B16"/>
    <mergeCell ref="C7:C16"/>
    <mergeCell ref="H7:H16"/>
    <mergeCell ref="I7:I16"/>
    <mergeCell ref="A17:A21"/>
    <mergeCell ref="B17:B21"/>
    <mergeCell ref="C17:C21"/>
    <mergeCell ref="H17:H21"/>
    <mergeCell ref="I17:I21"/>
    <mergeCell ref="K7:K16"/>
    <mergeCell ref="L7:L16"/>
    <mergeCell ref="M7:M16"/>
    <mergeCell ref="D12:D16"/>
    <mergeCell ref="E12:E16"/>
    <mergeCell ref="J7:J16"/>
    <mergeCell ref="A22:A26"/>
    <mergeCell ref="B22:B26"/>
    <mergeCell ref="C22:C26"/>
    <mergeCell ref="H22:H26"/>
    <mergeCell ref="I22:I26"/>
    <mergeCell ref="K22:K26"/>
    <mergeCell ref="L22:L26"/>
    <mergeCell ref="M22:M26"/>
    <mergeCell ref="J17:J21"/>
    <mergeCell ref="K17:K21"/>
    <mergeCell ref="L17:L21"/>
    <mergeCell ref="M17:M21"/>
    <mergeCell ref="J22:J2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8" tint="-0.499984740745262"/>
  </sheetPr>
  <dimension ref="A1:P46"/>
  <sheetViews>
    <sheetView workbookViewId="0">
      <selection activeCell="L7" sqref="L7:L16"/>
    </sheetView>
  </sheetViews>
  <sheetFormatPr defaultColWidth="9.109375" defaultRowHeight="14.4"/>
  <cols>
    <col min="1" max="1" width="6.5546875" style="33" customWidth="1"/>
    <col min="2" max="2" width="38" style="34" customWidth="1"/>
    <col min="3" max="3" width="9.109375" style="34"/>
    <col min="4" max="4" width="9.109375" style="35"/>
    <col min="5" max="5" width="9" style="35" customWidth="1"/>
    <col min="6" max="7" width="9.109375" style="35"/>
    <col min="8" max="8" width="25.88671875" style="36" customWidth="1"/>
    <col min="9" max="9" width="13.6640625" style="36" customWidth="1"/>
    <col min="10" max="10" width="9.77734375" style="36" customWidth="1"/>
    <col min="11" max="11" width="9.6640625" style="36" customWidth="1"/>
    <col min="12" max="12" width="20.88671875" style="34" customWidth="1"/>
    <col min="13" max="13" width="18.44140625" style="34" customWidth="1"/>
    <col min="14" max="16384" width="9.109375" style="7"/>
  </cols>
  <sheetData>
    <row r="1" spans="1:16">
      <c r="K1" s="36" t="s">
        <v>29</v>
      </c>
    </row>
    <row r="3" spans="1:16">
      <c r="A3" s="152" t="s">
        <v>33</v>
      </c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</row>
    <row r="5" spans="1:16" ht="18.600000000000001" customHeight="1">
      <c r="A5" s="119" t="s">
        <v>0</v>
      </c>
      <c r="B5" s="89" t="s">
        <v>32</v>
      </c>
      <c r="C5" s="89" t="s">
        <v>15</v>
      </c>
      <c r="D5" s="94" t="s">
        <v>1</v>
      </c>
      <c r="E5" s="94"/>
      <c r="F5" s="94"/>
      <c r="G5" s="94"/>
      <c r="H5" s="153" t="s">
        <v>14</v>
      </c>
      <c r="I5" s="154"/>
      <c r="J5" s="154"/>
      <c r="K5" s="154"/>
      <c r="L5" s="155" t="s">
        <v>10</v>
      </c>
      <c r="M5" s="89" t="s">
        <v>27</v>
      </c>
    </row>
    <row r="6" spans="1:16" ht="37.799999999999997" customHeight="1">
      <c r="A6" s="120"/>
      <c r="B6" s="97"/>
      <c r="C6" s="97"/>
      <c r="D6" s="46" t="s">
        <v>17</v>
      </c>
      <c r="E6" s="46" t="s">
        <v>21</v>
      </c>
      <c r="F6" s="46" t="s">
        <v>22</v>
      </c>
      <c r="G6" s="46" t="s">
        <v>141</v>
      </c>
      <c r="H6" s="47" t="s">
        <v>2</v>
      </c>
      <c r="I6" s="37" t="s">
        <v>24</v>
      </c>
      <c r="J6" s="47" t="s">
        <v>25</v>
      </c>
      <c r="K6" s="47" t="s">
        <v>142</v>
      </c>
      <c r="L6" s="156"/>
      <c r="M6" s="90"/>
    </row>
    <row r="7" spans="1:16" ht="19.2" customHeight="1">
      <c r="A7" s="119"/>
      <c r="B7" s="149" t="s">
        <v>260</v>
      </c>
      <c r="C7" s="89" t="s">
        <v>95</v>
      </c>
      <c r="D7" s="45" t="s">
        <v>7</v>
      </c>
      <c r="E7" s="45">
        <v>500</v>
      </c>
      <c r="F7" s="45">
        <f>F17+F27+F37</f>
        <v>190.84</v>
      </c>
      <c r="G7" s="45">
        <v>47.71</v>
      </c>
      <c r="H7" s="143"/>
      <c r="I7" s="143"/>
      <c r="J7" s="143"/>
      <c r="K7" s="143"/>
      <c r="L7" s="89" t="s">
        <v>261</v>
      </c>
      <c r="M7" s="89"/>
    </row>
    <row r="8" spans="1:16" ht="23.4" customHeight="1">
      <c r="A8" s="120"/>
      <c r="B8" s="150"/>
      <c r="C8" s="97"/>
      <c r="D8" s="45" t="s">
        <v>3</v>
      </c>
      <c r="E8" s="48">
        <v>0</v>
      </c>
      <c r="F8" s="45">
        <v>0</v>
      </c>
      <c r="G8" s="45">
        <v>0</v>
      </c>
      <c r="H8" s="144"/>
      <c r="I8" s="144"/>
      <c r="J8" s="144"/>
      <c r="K8" s="144"/>
      <c r="L8" s="97"/>
      <c r="M8" s="97"/>
    </row>
    <row r="9" spans="1:16" ht="15.6" customHeight="1">
      <c r="A9" s="120"/>
      <c r="B9" s="150"/>
      <c r="C9" s="97"/>
      <c r="D9" s="45" t="s">
        <v>4</v>
      </c>
      <c r="E9" s="45">
        <v>0</v>
      </c>
      <c r="F9" s="45">
        <v>0</v>
      </c>
      <c r="G9" s="45">
        <v>0</v>
      </c>
      <c r="H9" s="144"/>
      <c r="I9" s="144"/>
      <c r="J9" s="144"/>
      <c r="K9" s="144"/>
      <c r="L9" s="97"/>
      <c r="M9" s="97"/>
    </row>
    <row r="10" spans="1:16" ht="15.6" customHeight="1">
      <c r="A10" s="120"/>
      <c r="B10" s="150"/>
      <c r="C10" s="97"/>
      <c r="D10" s="45" t="s">
        <v>5</v>
      </c>
      <c r="E10" s="45">
        <v>500</v>
      </c>
      <c r="F10" s="45">
        <v>190.84</v>
      </c>
      <c r="G10" s="45">
        <v>47.71</v>
      </c>
      <c r="H10" s="144"/>
      <c r="I10" s="144"/>
      <c r="J10" s="144"/>
      <c r="K10" s="144"/>
      <c r="L10" s="97"/>
      <c r="M10" s="97"/>
      <c r="N10" s="3"/>
      <c r="O10" s="3"/>
      <c r="P10" s="3"/>
    </row>
    <row r="11" spans="1:16" ht="13.8" hidden="1" customHeight="1">
      <c r="A11" s="120"/>
      <c r="B11" s="150"/>
      <c r="C11" s="97"/>
      <c r="D11" s="45" t="s">
        <v>6</v>
      </c>
      <c r="E11" s="45"/>
      <c r="F11" s="45"/>
      <c r="G11" s="45"/>
      <c r="H11" s="144"/>
      <c r="I11" s="144"/>
      <c r="J11" s="144"/>
      <c r="K11" s="144"/>
      <c r="L11" s="97"/>
      <c r="M11" s="97"/>
      <c r="N11" s="3"/>
      <c r="O11" s="3"/>
      <c r="P11" s="3"/>
    </row>
    <row r="12" spans="1:16" ht="20.399999999999999" customHeight="1">
      <c r="A12" s="120"/>
      <c r="B12" s="150"/>
      <c r="C12" s="97"/>
      <c r="D12" s="89" t="s">
        <v>6</v>
      </c>
      <c r="E12" s="89">
        <v>0</v>
      </c>
      <c r="F12" s="45">
        <v>0</v>
      </c>
      <c r="G12" s="45">
        <v>0</v>
      </c>
      <c r="H12" s="144"/>
      <c r="I12" s="144"/>
      <c r="J12" s="144"/>
      <c r="K12" s="144"/>
      <c r="L12" s="97"/>
      <c r="M12" s="97"/>
      <c r="N12" s="3"/>
      <c r="O12" s="3"/>
      <c r="P12" s="3"/>
    </row>
    <row r="13" spans="1:16" ht="9" hidden="1" customHeight="1">
      <c r="A13" s="120"/>
      <c r="B13" s="150"/>
      <c r="C13" s="97"/>
      <c r="D13" s="97"/>
      <c r="E13" s="97"/>
      <c r="F13" s="45"/>
      <c r="G13" s="45"/>
      <c r="H13" s="144"/>
      <c r="I13" s="144"/>
      <c r="J13" s="144"/>
      <c r="K13" s="144"/>
      <c r="L13" s="97"/>
      <c r="M13" s="97"/>
      <c r="N13" s="3"/>
      <c r="O13" s="3"/>
      <c r="P13" s="3"/>
    </row>
    <row r="14" spans="1:16" ht="13.8" hidden="1" customHeight="1">
      <c r="A14" s="120"/>
      <c r="B14" s="150"/>
      <c r="C14" s="97"/>
      <c r="D14" s="97"/>
      <c r="E14" s="97"/>
      <c r="F14" s="45"/>
      <c r="G14" s="45"/>
      <c r="H14" s="144"/>
      <c r="I14" s="144"/>
      <c r="J14" s="144"/>
      <c r="K14" s="144"/>
      <c r="L14" s="97"/>
      <c r="M14" s="97"/>
      <c r="N14" s="3"/>
      <c r="O14" s="3"/>
      <c r="P14" s="3"/>
    </row>
    <row r="15" spans="1:16" ht="13.8" hidden="1" customHeight="1">
      <c r="A15" s="120"/>
      <c r="B15" s="150"/>
      <c r="C15" s="97"/>
      <c r="D15" s="97"/>
      <c r="E15" s="97"/>
      <c r="F15" s="45"/>
      <c r="G15" s="45"/>
      <c r="H15" s="144"/>
      <c r="I15" s="144"/>
      <c r="J15" s="144"/>
      <c r="K15" s="144"/>
      <c r="L15" s="97"/>
      <c r="M15" s="97"/>
      <c r="N15" s="3"/>
      <c r="O15" s="3"/>
      <c r="P15" s="3"/>
    </row>
    <row r="16" spans="1:16" ht="13.8" hidden="1" customHeight="1">
      <c r="A16" s="126"/>
      <c r="B16" s="151"/>
      <c r="C16" s="90"/>
      <c r="D16" s="90"/>
      <c r="E16" s="90"/>
      <c r="F16" s="45"/>
      <c r="G16" s="45"/>
      <c r="H16" s="145"/>
      <c r="I16" s="145"/>
      <c r="J16" s="145"/>
      <c r="K16" s="145"/>
      <c r="L16" s="90"/>
      <c r="M16" s="90"/>
      <c r="N16" s="3"/>
      <c r="O16" s="3"/>
      <c r="P16" s="3"/>
    </row>
    <row r="17" spans="1:13">
      <c r="A17" s="142" t="s">
        <v>11</v>
      </c>
      <c r="B17" s="127" t="s">
        <v>262</v>
      </c>
      <c r="C17" s="142"/>
      <c r="D17" s="45" t="s">
        <v>7</v>
      </c>
      <c r="E17" s="45">
        <v>0</v>
      </c>
      <c r="F17" s="45">
        <v>0</v>
      </c>
      <c r="G17" s="45">
        <v>0</v>
      </c>
      <c r="H17" s="130"/>
      <c r="I17" s="143"/>
      <c r="J17" s="143"/>
      <c r="K17" s="143"/>
      <c r="L17" s="89"/>
      <c r="M17" s="89"/>
    </row>
    <row r="18" spans="1:13">
      <c r="A18" s="142"/>
      <c r="B18" s="140"/>
      <c r="C18" s="142"/>
      <c r="D18" s="45" t="s">
        <v>3</v>
      </c>
      <c r="E18" s="45">
        <v>0</v>
      </c>
      <c r="F18" s="45">
        <v>0</v>
      </c>
      <c r="G18" s="45">
        <v>0</v>
      </c>
      <c r="H18" s="131"/>
      <c r="I18" s="144"/>
      <c r="J18" s="144"/>
      <c r="K18" s="144"/>
      <c r="L18" s="97"/>
      <c r="M18" s="97"/>
    </row>
    <row r="19" spans="1:13">
      <c r="A19" s="142"/>
      <c r="B19" s="140"/>
      <c r="C19" s="142"/>
      <c r="D19" s="45" t="s">
        <v>4</v>
      </c>
      <c r="E19" s="45">
        <v>0</v>
      </c>
      <c r="F19" s="45">
        <v>0</v>
      </c>
      <c r="G19" s="45">
        <v>0</v>
      </c>
      <c r="H19" s="131"/>
      <c r="I19" s="144"/>
      <c r="J19" s="144"/>
      <c r="K19" s="144"/>
      <c r="L19" s="97"/>
      <c r="M19" s="97"/>
    </row>
    <row r="20" spans="1:13">
      <c r="A20" s="142"/>
      <c r="B20" s="140"/>
      <c r="C20" s="142"/>
      <c r="D20" s="45" t="s">
        <v>5</v>
      </c>
      <c r="E20" s="45">
        <v>0</v>
      </c>
      <c r="F20" s="45">
        <v>0</v>
      </c>
      <c r="G20" s="45">
        <v>0</v>
      </c>
      <c r="H20" s="131"/>
      <c r="I20" s="144"/>
      <c r="J20" s="144"/>
      <c r="K20" s="144"/>
      <c r="L20" s="97"/>
      <c r="M20" s="97"/>
    </row>
    <row r="21" spans="1:13">
      <c r="A21" s="142"/>
      <c r="B21" s="141"/>
      <c r="C21" s="142"/>
      <c r="D21" s="45" t="s">
        <v>6</v>
      </c>
      <c r="E21" s="45">
        <v>0</v>
      </c>
      <c r="F21" s="45">
        <v>0</v>
      </c>
      <c r="G21" s="45">
        <v>0</v>
      </c>
      <c r="H21" s="132"/>
      <c r="I21" s="145"/>
      <c r="J21" s="145"/>
      <c r="K21" s="145"/>
      <c r="L21" s="97"/>
      <c r="M21" s="97"/>
    </row>
    <row r="22" spans="1:13">
      <c r="A22" s="142" t="s">
        <v>8</v>
      </c>
      <c r="B22" s="127" t="s">
        <v>263</v>
      </c>
      <c r="C22" s="142"/>
      <c r="D22" s="45" t="s">
        <v>7</v>
      </c>
      <c r="E22" s="45">
        <v>0</v>
      </c>
      <c r="F22" s="45">
        <v>0</v>
      </c>
      <c r="G22" s="45">
        <v>0</v>
      </c>
      <c r="H22" s="143"/>
      <c r="I22" s="143"/>
      <c r="J22" s="143"/>
      <c r="K22" s="143"/>
      <c r="L22" s="89"/>
      <c r="M22" s="89"/>
    </row>
    <row r="23" spans="1:13">
      <c r="A23" s="142"/>
      <c r="B23" s="140"/>
      <c r="C23" s="142"/>
      <c r="D23" s="45" t="s">
        <v>3</v>
      </c>
      <c r="E23" s="45">
        <v>0</v>
      </c>
      <c r="F23" s="45">
        <v>0</v>
      </c>
      <c r="G23" s="45">
        <v>0</v>
      </c>
      <c r="H23" s="144"/>
      <c r="I23" s="144"/>
      <c r="J23" s="144"/>
      <c r="K23" s="144"/>
      <c r="L23" s="97"/>
      <c r="M23" s="97"/>
    </row>
    <row r="24" spans="1:13">
      <c r="A24" s="142"/>
      <c r="B24" s="140"/>
      <c r="C24" s="142"/>
      <c r="D24" s="45" t="s">
        <v>4</v>
      </c>
      <c r="E24" s="45">
        <v>0</v>
      </c>
      <c r="F24" s="45">
        <v>0</v>
      </c>
      <c r="G24" s="45">
        <v>0</v>
      </c>
      <c r="H24" s="144"/>
      <c r="I24" s="144"/>
      <c r="J24" s="144"/>
      <c r="K24" s="144"/>
      <c r="L24" s="97"/>
      <c r="M24" s="97"/>
    </row>
    <row r="25" spans="1:13">
      <c r="A25" s="142"/>
      <c r="B25" s="140"/>
      <c r="C25" s="142"/>
      <c r="D25" s="45" t="s">
        <v>5</v>
      </c>
      <c r="E25" s="45">
        <v>0</v>
      </c>
      <c r="F25" s="45">
        <v>0</v>
      </c>
      <c r="G25" s="45">
        <v>0</v>
      </c>
      <c r="H25" s="144"/>
      <c r="I25" s="144"/>
      <c r="J25" s="144"/>
      <c r="K25" s="144"/>
      <c r="L25" s="97"/>
      <c r="M25" s="97"/>
    </row>
    <row r="26" spans="1:13">
      <c r="A26" s="142"/>
      <c r="B26" s="141"/>
      <c r="C26" s="142"/>
      <c r="D26" s="45" t="s">
        <v>6</v>
      </c>
      <c r="E26" s="45">
        <v>0</v>
      </c>
      <c r="F26" s="45">
        <v>0</v>
      </c>
      <c r="G26" s="45">
        <v>0</v>
      </c>
      <c r="H26" s="145"/>
      <c r="I26" s="145"/>
      <c r="J26" s="145"/>
      <c r="K26" s="145"/>
      <c r="L26" s="90"/>
      <c r="M26" s="90"/>
    </row>
    <row r="27" spans="1:13">
      <c r="A27" s="142" t="s">
        <v>12</v>
      </c>
      <c r="B27" s="127" t="s">
        <v>264</v>
      </c>
      <c r="C27" s="142"/>
      <c r="D27" s="45" t="s">
        <v>7</v>
      </c>
      <c r="E27" s="45">
        <v>400</v>
      </c>
      <c r="F27" s="45">
        <v>190.84</v>
      </c>
      <c r="G27" s="45">
        <v>47.71</v>
      </c>
      <c r="H27" s="130"/>
      <c r="I27" s="143"/>
      <c r="J27" s="143"/>
      <c r="K27" s="143"/>
      <c r="L27" s="89"/>
      <c r="M27" s="89"/>
    </row>
    <row r="28" spans="1:13">
      <c r="A28" s="142"/>
      <c r="B28" s="140"/>
      <c r="C28" s="142"/>
      <c r="D28" s="45" t="s">
        <v>3</v>
      </c>
      <c r="E28" s="45">
        <v>0</v>
      </c>
      <c r="F28" s="45">
        <v>0</v>
      </c>
      <c r="G28" s="45">
        <v>0</v>
      </c>
      <c r="H28" s="131"/>
      <c r="I28" s="144"/>
      <c r="J28" s="144"/>
      <c r="K28" s="144"/>
      <c r="L28" s="97"/>
      <c r="M28" s="97"/>
    </row>
    <row r="29" spans="1:13">
      <c r="A29" s="142"/>
      <c r="B29" s="140"/>
      <c r="C29" s="142"/>
      <c r="D29" s="45" t="s">
        <v>4</v>
      </c>
      <c r="E29" s="45">
        <v>0</v>
      </c>
      <c r="F29" s="45">
        <v>0</v>
      </c>
      <c r="G29" s="45">
        <v>0</v>
      </c>
      <c r="H29" s="131"/>
      <c r="I29" s="144"/>
      <c r="J29" s="144"/>
      <c r="K29" s="144"/>
      <c r="L29" s="97"/>
      <c r="M29" s="97"/>
    </row>
    <row r="30" spans="1:13">
      <c r="A30" s="142"/>
      <c r="B30" s="140"/>
      <c r="C30" s="142"/>
      <c r="D30" s="45" t="s">
        <v>5</v>
      </c>
      <c r="E30" s="45">
        <v>400</v>
      </c>
      <c r="F30" s="45">
        <v>190.84</v>
      </c>
      <c r="G30" s="45">
        <v>47.71</v>
      </c>
      <c r="H30" s="131"/>
      <c r="I30" s="144"/>
      <c r="J30" s="144"/>
      <c r="K30" s="144"/>
      <c r="L30" s="97"/>
      <c r="M30" s="97"/>
    </row>
    <row r="31" spans="1:13">
      <c r="A31" s="142"/>
      <c r="B31" s="141"/>
      <c r="C31" s="142"/>
      <c r="D31" s="45" t="s">
        <v>6</v>
      </c>
      <c r="E31" s="45">
        <v>0</v>
      </c>
      <c r="F31" s="45">
        <v>0</v>
      </c>
      <c r="G31" s="45">
        <v>0</v>
      </c>
      <c r="H31" s="132"/>
      <c r="I31" s="145"/>
      <c r="J31" s="145"/>
      <c r="K31" s="145"/>
      <c r="L31" s="97"/>
      <c r="M31" s="97"/>
    </row>
    <row r="32" spans="1:13">
      <c r="A32" s="142" t="s">
        <v>13</v>
      </c>
      <c r="B32" s="127" t="s">
        <v>265</v>
      </c>
      <c r="C32" s="142"/>
      <c r="D32" s="45" t="s">
        <v>7</v>
      </c>
      <c r="E32" s="45">
        <v>400</v>
      </c>
      <c r="F32" s="45">
        <v>19.84</v>
      </c>
      <c r="G32" s="45">
        <v>75</v>
      </c>
      <c r="H32" s="130" t="s">
        <v>248</v>
      </c>
      <c r="I32" s="143">
        <v>10</v>
      </c>
      <c r="J32" s="143">
        <v>9</v>
      </c>
      <c r="K32" s="143">
        <v>90</v>
      </c>
      <c r="L32" s="89" t="s">
        <v>249</v>
      </c>
      <c r="M32" s="89"/>
    </row>
    <row r="33" spans="1:13">
      <c r="A33" s="142"/>
      <c r="B33" s="140"/>
      <c r="C33" s="142"/>
      <c r="D33" s="45" t="s">
        <v>3</v>
      </c>
      <c r="E33" s="45">
        <v>0</v>
      </c>
      <c r="F33" s="45">
        <v>0</v>
      </c>
      <c r="G33" s="45">
        <v>0</v>
      </c>
      <c r="H33" s="131"/>
      <c r="I33" s="144"/>
      <c r="J33" s="144"/>
      <c r="K33" s="144"/>
      <c r="L33" s="97"/>
      <c r="M33" s="97"/>
    </row>
    <row r="34" spans="1:13">
      <c r="A34" s="142"/>
      <c r="B34" s="140"/>
      <c r="C34" s="142"/>
      <c r="D34" s="45" t="s">
        <v>4</v>
      </c>
      <c r="E34" s="45">
        <v>0</v>
      </c>
      <c r="F34" s="45">
        <v>0</v>
      </c>
      <c r="G34" s="45">
        <v>0</v>
      </c>
      <c r="H34" s="131"/>
      <c r="I34" s="144"/>
      <c r="J34" s="144"/>
      <c r="K34" s="144"/>
      <c r="L34" s="97"/>
      <c r="M34" s="97"/>
    </row>
    <row r="35" spans="1:13">
      <c r="A35" s="142"/>
      <c r="B35" s="140"/>
      <c r="C35" s="142"/>
      <c r="D35" s="45" t="s">
        <v>5</v>
      </c>
      <c r="E35" s="45">
        <v>400</v>
      </c>
      <c r="F35" s="45">
        <v>190.84</v>
      </c>
      <c r="G35" s="45">
        <v>75</v>
      </c>
      <c r="H35" s="131"/>
      <c r="I35" s="144"/>
      <c r="J35" s="144"/>
      <c r="K35" s="144"/>
      <c r="L35" s="97"/>
      <c r="M35" s="97"/>
    </row>
    <row r="36" spans="1:13">
      <c r="A36" s="142"/>
      <c r="B36" s="141"/>
      <c r="C36" s="142"/>
      <c r="D36" s="45" t="s">
        <v>6</v>
      </c>
      <c r="E36" s="45">
        <v>0</v>
      </c>
      <c r="F36" s="45">
        <v>0</v>
      </c>
      <c r="G36" s="45">
        <v>0</v>
      </c>
      <c r="H36" s="132"/>
      <c r="I36" s="145"/>
      <c r="J36" s="145"/>
      <c r="K36" s="145"/>
      <c r="L36" s="90"/>
      <c r="M36" s="90"/>
    </row>
    <row r="37" spans="1:13">
      <c r="A37" s="142" t="s">
        <v>171</v>
      </c>
      <c r="B37" s="127" t="s">
        <v>266</v>
      </c>
      <c r="C37" s="142"/>
      <c r="D37" s="45" t="s">
        <v>7</v>
      </c>
      <c r="E37" s="45">
        <v>100</v>
      </c>
      <c r="F37" s="45">
        <v>0</v>
      </c>
      <c r="G37" s="45">
        <v>0</v>
      </c>
      <c r="H37" s="130"/>
      <c r="I37" s="143"/>
      <c r="J37" s="143"/>
      <c r="K37" s="143"/>
      <c r="L37" s="89"/>
      <c r="M37" s="89"/>
    </row>
    <row r="38" spans="1:13">
      <c r="A38" s="142"/>
      <c r="B38" s="140"/>
      <c r="C38" s="142"/>
      <c r="D38" s="45" t="s">
        <v>3</v>
      </c>
      <c r="E38" s="45">
        <v>0</v>
      </c>
      <c r="F38" s="45">
        <v>0</v>
      </c>
      <c r="G38" s="45">
        <v>0</v>
      </c>
      <c r="H38" s="131"/>
      <c r="I38" s="144"/>
      <c r="J38" s="144"/>
      <c r="K38" s="144"/>
      <c r="L38" s="97"/>
      <c r="M38" s="97"/>
    </row>
    <row r="39" spans="1:13">
      <c r="A39" s="142"/>
      <c r="B39" s="140"/>
      <c r="C39" s="142"/>
      <c r="D39" s="45" t="s">
        <v>4</v>
      </c>
      <c r="E39" s="45">
        <v>0</v>
      </c>
      <c r="F39" s="45">
        <v>0</v>
      </c>
      <c r="G39" s="45">
        <v>0</v>
      </c>
      <c r="H39" s="131"/>
      <c r="I39" s="144"/>
      <c r="J39" s="144"/>
      <c r="K39" s="144"/>
      <c r="L39" s="97"/>
      <c r="M39" s="97"/>
    </row>
    <row r="40" spans="1:13">
      <c r="A40" s="142"/>
      <c r="B40" s="140"/>
      <c r="C40" s="142"/>
      <c r="D40" s="45" t="s">
        <v>5</v>
      </c>
      <c r="E40" s="45">
        <v>100</v>
      </c>
      <c r="F40" s="45">
        <v>0</v>
      </c>
      <c r="G40" s="45">
        <v>0</v>
      </c>
      <c r="H40" s="131"/>
      <c r="I40" s="144"/>
      <c r="J40" s="144"/>
      <c r="K40" s="144"/>
      <c r="L40" s="97"/>
      <c r="M40" s="97"/>
    </row>
    <row r="41" spans="1:13">
      <c r="A41" s="142"/>
      <c r="B41" s="141"/>
      <c r="C41" s="142"/>
      <c r="D41" s="45" t="s">
        <v>6</v>
      </c>
      <c r="E41" s="45">
        <v>0</v>
      </c>
      <c r="F41" s="45">
        <v>0</v>
      </c>
      <c r="G41" s="45">
        <v>0</v>
      </c>
      <c r="H41" s="132"/>
      <c r="I41" s="145"/>
      <c r="J41" s="145"/>
      <c r="K41" s="145"/>
      <c r="L41" s="90"/>
      <c r="M41" s="90"/>
    </row>
    <row r="42" spans="1:13">
      <c r="A42" s="142" t="s">
        <v>173</v>
      </c>
      <c r="B42" s="127" t="s">
        <v>267</v>
      </c>
      <c r="C42" s="142"/>
      <c r="D42" s="45" t="s">
        <v>7</v>
      </c>
      <c r="E42" s="45">
        <v>100</v>
      </c>
      <c r="F42" s="45">
        <v>0</v>
      </c>
      <c r="G42" s="45">
        <v>0</v>
      </c>
      <c r="H42" s="130" t="s">
        <v>268</v>
      </c>
      <c r="I42" s="143">
        <v>174.6</v>
      </c>
      <c r="J42" s="143">
        <v>174.6</v>
      </c>
      <c r="K42" s="143">
        <v>100</v>
      </c>
      <c r="L42" s="89" t="s">
        <v>249</v>
      </c>
      <c r="M42" s="89"/>
    </row>
    <row r="43" spans="1:13">
      <c r="A43" s="142"/>
      <c r="B43" s="140"/>
      <c r="C43" s="142"/>
      <c r="D43" s="45" t="s">
        <v>3</v>
      </c>
      <c r="E43" s="45">
        <v>0</v>
      </c>
      <c r="F43" s="45">
        <v>0</v>
      </c>
      <c r="G43" s="45">
        <v>0</v>
      </c>
      <c r="H43" s="131"/>
      <c r="I43" s="144"/>
      <c r="J43" s="144"/>
      <c r="K43" s="144"/>
      <c r="L43" s="97"/>
      <c r="M43" s="97"/>
    </row>
    <row r="44" spans="1:13">
      <c r="A44" s="142"/>
      <c r="B44" s="140"/>
      <c r="C44" s="142"/>
      <c r="D44" s="45" t="s">
        <v>4</v>
      </c>
      <c r="E44" s="45">
        <v>0</v>
      </c>
      <c r="F44" s="45">
        <v>0</v>
      </c>
      <c r="G44" s="45">
        <v>0</v>
      </c>
      <c r="H44" s="131"/>
      <c r="I44" s="144"/>
      <c r="J44" s="144"/>
      <c r="K44" s="144"/>
      <c r="L44" s="97"/>
      <c r="M44" s="97"/>
    </row>
    <row r="45" spans="1:13">
      <c r="A45" s="142"/>
      <c r="B45" s="140"/>
      <c r="C45" s="142"/>
      <c r="D45" s="45" t="s">
        <v>5</v>
      </c>
      <c r="E45" s="45">
        <v>100</v>
      </c>
      <c r="F45" s="45">
        <v>0</v>
      </c>
      <c r="G45" s="45">
        <v>0</v>
      </c>
      <c r="H45" s="131"/>
      <c r="I45" s="144"/>
      <c r="J45" s="144"/>
      <c r="K45" s="144"/>
      <c r="L45" s="97"/>
      <c r="M45" s="97"/>
    </row>
    <row r="46" spans="1:13">
      <c r="A46" s="142"/>
      <c r="B46" s="141"/>
      <c r="C46" s="142"/>
      <c r="D46" s="45" t="s">
        <v>6</v>
      </c>
      <c r="E46" s="45">
        <v>0</v>
      </c>
      <c r="F46" s="45">
        <v>0</v>
      </c>
      <c r="G46" s="45">
        <v>0</v>
      </c>
      <c r="H46" s="132"/>
      <c r="I46" s="145"/>
      <c r="J46" s="145"/>
      <c r="K46" s="145"/>
      <c r="L46" s="90"/>
      <c r="M46" s="90"/>
    </row>
  </sheetData>
  <mergeCells count="73">
    <mergeCell ref="A3:M3"/>
    <mergeCell ref="A5:A6"/>
    <mergeCell ref="B5:B6"/>
    <mergeCell ref="C5:C6"/>
    <mergeCell ref="D5:G5"/>
    <mergeCell ref="H5:K5"/>
    <mergeCell ref="L5:L6"/>
    <mergeCell ref="M5:M6"/>
    <mergeCell ref="A7:A16"/>
    <mergeCell ref="B7:B16"/>
    <mergeCell ref="C7:C16"/>
    <mergeCell ref="H7:H16"/>
    <mergeCell ref="I7:I16"/>
    <mergeCell ref="K7:K16"/>
    <mergeCell ref="L7:L16"/>
    <mergeCell ref="M7:M16"/>
    <mergeCell ref="D12:D16"/>
    <mergeCell ref="E12:E16"/>
    <mergeCell ref="J7:J16"/>
    <mergeCell ref="M17:M21"/>
    <mergeCell ref="A22:A26"/>
    <mergeCell ref="B22:B26"/>
    <mergeCell ref="C22:C26"/>
    <mergeCell ref="H22:H26"/>
    <mergeCell ref="I22:I26"/>
    <mergeCell ref="J22:J26"/>
    <mergeCell ref="A17:A21"/>
    <mergeCell ref="B17:B21"/>
    <mergeCell ref="C17:C21"/>
    <mergeCell ref="H17:H21"/>
    <mergeCell ref="I17:I21"/>
    <mergeCell ref="K22:K26"/>
    <mergeCell ref="K32:K36"/>
    <mergeCell ref="L32:L36"/>
    <mergeCell ref="J17:J21"/>
    <mergeCell ref="K17:K21"/>
    <mergeCell ref="L17:L21"/>
    <mergeCell ref="L22:L26"/>
    <mergeCell ref="M22:M26"/>
    <mergeCell ref="A27:A31"/>
    <mergeCell ref="B27:B31"/>
    <mergeCell ref="C27:C31"/>
    <mergeCell ref="H27:H31"/>
    <mergeCell ref="I27:I31"/>
    <mergeCell ref="J27:J31"/>
    <mergeCell ref="K27:K31"/>
    <mergeCell ref="L27:L31"/>
    <mergeCell ref="M27:M31"/>
    <mergeCell ref="M32:M36"/>
    <mergeCell ref="A37:A41"/>
    <mergeCell ref="B37:B41"/>
    <mergeCell ref="C37:C41"/>
    <mergeCell ref="H37:H41"/>
    <mergeCell ref="I37:I41"/>
    <mergeCell ref="J37:J41"/>
    <mergeCell ref="K37:K41"/>
    <mergeCell ref="L37:L41"/>
    <mergeCell ref="M37:M41"/>
    <mergeCell ref="A32:A36"/>
    <mergeCell ref="B32:B36"/>
    <mergeCell ref="C32:C36"/>
    <mergeCell ref="H32:H36"/>
    <mergeCell ref="I32:I36"/>
    <mergeCell ref="J32:J36"/>
    <mergeCell ref="K42:K46"/>
    <mergeCell ref="L42:L46"/>
    <mergeCell ref="M42:M46"/>
    <mergeCell ref="A42:A46"/>
    <mergeCell ref="B42:B46"/>
    <mergeCell ref="C42:C46"/>
    <mergeCell ref="H42:H46"/>
    <mergeCell ref="I42:I46"/>
    <mergeCell ref="J42:J4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FF0000"/>
  </sheetPr>
  <dimension ref="A1:P26"/>
  <sheetViews>
    <sheetView workbookViewId="0">
      <selection activeCell="L17" sqref="L17:L21"/>
    </sheetView>
  </sheetViews>
  <sheetFormatPr defaultColWidth="9.109375" defaultRowHeight="14.4"/>
  <cols>
    <col min="1" max="1" width="6.5546875" style="33" customWidth="1"/>
    <col min="2" max="2" width="38" style="34" customWidth="1"/>
    <col min="3" max="3" width="9.109375" style="34"/>
    <col min="4" max="4" width="9.109375" style="35"/>
    <col min="5" max="5" width="9" style="35" customWidth="1"/>
    <col min="6" max="7" width="9.109375" style="35"/>
    <col min="8" max="8" width="25.88671875" style="36" customWidth="1"/>
    <col min="9" max="9" width="13.6640625" style="36" customWidth="1"/>
    <col min="10" max="10" width="9.77734375" style="36" customWidth="1"/>
    <col min="11" max="11" width="9.6640625" style="36" customWidth="1"/>
    <col min="12" max="12" width="20.88671875" style="34" customWidth="1"/>
    <col min="13" max="13" width="18.44140625" style="34" customWidth="1"/>
    <col min="14" max="16384" width="9.109375" style="7"/>
  </cols>
  <sheetData>
    <row r="1" spans="1:16">
      <c r="K1" s="36" t="s">
        <v>29</v>
      </c>
    </row>
    <row r="3" spans="1:16">
      <c r="A3" s="152" t="s">
        <v>33</v>
      </c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</row>
    <row r="5" spans="1:16" ht="18.600000000000001" customHeight="1">
      <c r="A5" s="119" t="s">
        <v>0</v>
      </c>
      <c r="B5" s="89" t="s">
        <v>32</v>
      </c>
      <c r="C5" s="89" t="s">
        <v>15</v>
      </c>
      <c r="D5" s="94" t="s">
        <v>1</v>
      </c>
      <c r="E5" s="94"/>
      <c r="F5" s="94"/>
      <c r="G5" s="94"/>
      <c r="H5" s="153" t="s">
        <v>14</v>
      </c>
      <c r="I5" s="154"/>
      <c r="J5" s="154"/>
      <c r="K5" s="154"/>
      <c r="L5" s="155" t="s">
        <v>10</v>
      </c>
      <c r="M5" s="89" t="s">
        <v>27</v>
      </c>
    </row>
    <row r="6" spans="1:16" ht="37.799999999999997" customHeight="1">
      <c r="A6" s="120"/>
      <c r="B6" s="97"/>
      <c r="C6" s="97"/>
      <c r="D6" s="46" t="s">
        <v>17</v>
      </c>
      <c r="E6" s="46" t="s">
        <v>21</v>
      </c>
      <c r="F6" s="46" t="s">
        <v>22</v>
      </c>
      <c r="G6" s="46" t="s">
        <v>141</v>
      </c>
      <c r="H6" s="47" t="s">
        <v>2</v>
      </c>
      <c r="I6" s="37" t="s">
        <v>24</v>
      </c>
      <c r="J6" s="47" t="s">
        <v>25</v>
      </c>
      <c r="K6" s="47" t="s">
        <v>142</v>
      </c>
      <c r="L6" s="156"/>
      <c r="M6" s="90"/>
    </row>
    <row r="7" spans="1:16" ht="12" customHeight="1">
      <c r="A7" s="119"/>
      <c r="B7" s="149" t="s">
        <v>269</v>
      </c>
      <c r="C7" s="89" t="s">
        <v>95</v>
      </c>
      <c r="D7" s="45" t="s">
        <v>7</v>
      </c>
      <c r="E7" s="45">
        <v>4913.1000000000004</v>
      </c>
      <c r="F7" s="45">
        <v>1370.2</v>
      </c>
      <c r="G7" s="45">
        <v>27.9</v>
      </c>
      <c r="H7" s="143"/>
      <c r="I7" s="143"/>
      <c r="J7" s="143"/>
      <c r="K7" s="143"/>
      <c r="L7" s="89" t="s">
        <v>271</v>
      </c>
      <c r="M7" s="89"/>
    </row>
    <row r="8" spans="1:16" ht="11.4" customHeight="1">
      <c r="A8" s="120"/>
      <c r="B8" s="150"/>
      <c r="C8" s="97"/>
      <c r="D8" s="45" t="s">
        <v>3</v>
      </c>
      <c r="E8" s="48">
        <v>0</v>
      </c>
      <c r="F8" s="60">
        <v>0</v>
      </c>
      <c r="G8" s="60">
        <v>0</v>
      </c>
      <c r="H8" s="144"/>
      <c r="I8" s="144"/>
      <c r="J8" s="144"/>
      <c r="K8" s="144"/>
      <c r="L8" s="97"/>
      <c r="M8" s="97"/>
    </row>
    <row r="9" spans="1:16" ht="12" customHeight="1">
      <c r="A9" s="120"/>
      <c r="B9" s="150"/>
      <c r="C9" s="97"/>
      <c r="D9" s="45" t="s">
        <v>4</v>
      </c>
      <c r="E9" s="45">
        <v>0</v>
      </c>
      <c r="F9" s="60">
        <v>0</v>
      </c>
      <c r="G9" s="60">
        <v>0</v>
      </c>
      <c r="H9" s="144"/>
      <c r="I9" s="144"/>
      <c r="J9" s="144"/>
      <c r="K9" s="144"/>
      <c r="L9" s="97"/>
      <c r="M9" s="97"/>
    </row>
    <row r="10" spans="1:16" ht="15.6" customHeight="1">
      <c r="A10" s="120"/>
      <c r="B10" s="150"/>
      <c r="C10" s="97"/>
      <c r="D10" s="45" t="s">
        <v>5</v>
      </c>
      <c r="E10" s="45">
        <v>4913.1000000000004</v>
      </c>
      <c r="F10" s="45">
        <v>1370.2</v>
      </c>
      <c r="G10" s="45">
        <v>27.9</v>
      </c>
      <c r="H10" s="144"/>
      <c r="I10" s="144"/>
      <c r="J10" s="144"/>
      <c r="K10" s="144"/>
      <c r="L10" s="97"/>
      <c r="M10" s="97"/>
      <c r="N10" s="3"/>
      <c r="O10" s="3"/>
      <c r="P10" s="3"/>
    </row>
    <row r="11" spans="1:16" ht="13.8" hidden="1" customHeight="1">
      <c r="A11" s="120"/>
      <c r="B11" s="150"/>
      <c r="C11" s="97"/>
      <c r="D11" s="45" t="s">
        <v>6</v>
      </c>
      <c r="E11" s="45"/>
      <c r="F11" s="45"/>
      <c r="G11" s="45"/>
      <c r="H11" s="144"/>
      <c r="I11" s="144"/>
      <c r="J11" s="144"/>
      <c r="K11" s="144"/>
      <c r="L11" s="97"/>
      <c r="M11" s="97"/>
      <c r="N11" s="3"/>
      <c r="O11" s="3"/>
      <c r="P11" s="3"/>
    </row>
    <row r="12" spans="1:16" ht="34.200000000000003" customHeight="1">
      <c r="A12" s="120"/>
      <c r="B12" s="150"/>
      <c r="C12" s="97"/>
      <c r="D12" s="89" t="s">
        <v>6</v>
      </c>
      <c r="E12" s="89">
        <v>0</v>
      </c>
      <c r="F12" s="60">
        <v>0</v>
      </c>
      <c r="G12" s="60">
        <v>0</v>
      </c>
      <c r="H12" s="144"/>
      <c r="I12" s="144"/>
      <c r="J12" s="144"/>
      <c r="K12" s="144"/>
      <c r="L12" s="97"/>
      <c r="M12" s="97"/>
      <c r="N12" s="3"/>
      <c r="O12" s="3"/>
      <c r="P12" s="3"/>
    </row>
    <row r="13" spans="1:16" ht="9" hidden="1" customHeight="1">
      <c r="A13" s="120"/>
      <c r="B13" s="150"/>
      <c r="C13" s="97"/>
      <c r="D13" s="97"/>
      <c r="E13" s="97"/>
      <c r="F13" s="45"/>
      <c r="G13" s="45"/>
      <c r="H13" s="144"/>
      <c r="I13" s="144"/>
      <c r="J13" s="144"/>
      <c r="K13" s="144"/>
      <c r="L13" s="97"/>
      <c r="M13" s="97"/>
      <c r="N13" s="3"/>
      <c r="O13" s="3"/>
      <c r="P13" s="3"/>
    </row>
    <row r="14" spans="1:16" ht="13.8" hidden="1" customHeight="1">
      <c r="A14" s="120"/>
      <c r="B14" s="150"/>
      <c r="C14" s="97"/>
      <c r="D14" s="97"/>
      <c r="E14" s="97"/>
      <c r="F14" s="45"/>
      <c r="G14" s="45"/>
      <c r="H14" s="144"/>
      <c r="I14" s="144"/>
      <c r="J14" s="144"/>
      <c r="K14" s="144"/>
      <c r="L14" s="97"/>
      <c r="M14" s="97"/>
      <c r="N14" s="3"/>
      <c r="O14" s="3"/>
      <c r="P14" s="3"/>
    </row>
    <row r="15" spans="1:16" ht="13.8" hidden="1" customHeight="1">
      <c r="A15" s="120"/>
      <c r="B15" s="150"/>
      <c r="C15" s="97"/>
      <c r="D15" s="97"/>
      <c r="E15" s="97"/>
      <c r="F15" s="45"/>
      <c r="G15" s="45"/>
      <c r="H15" s="144"/>
      <c r="I15" s="144"/>
      <c r="J15" s="144"/>
      <c r="K15" s="144"/>
      <c r="L15" s="97"/>
      <c r="M15" s="97"/>
      <c r="N15" s="3"/>
      <c r="O15" s="3"/>
      <c r="P15" s="3"/>
    </row>
    <row r="16" spans="1:16" ht="13.8" hidden="1" customHeight="1">
      <c r="A16" s="126"/>
      <c r="B16" s="151"/>
      <c r="C16" s="90"/>
      <c r="D16" s="90"/>
      <c r="E16" s="90"/>
      <c r="F16" s="45"/>
      <c r="G16" s="45"/>
      <c r="H16" s="145"/>
      <c r="I16" s="145"/>
      <c r="J16" s="145"/>
      <c r="K16" s="145"/>
      <c r="L16" s="90"/>
      <c r="M16" s="90"/>
      <c r="N16" s="3"/>
      <c r="O16" s="3"/>
      <c r="P16" s="3"/>
    </row>
    <row r="17" spans="1:13">
      <c r="A17" s="142" t="s">
        <v>11</v>
      </c>
      <c r="B17" s="127" t="s">
        <v>270</v>
      </c>
      <c r="C17" s="142"/>
      <c r="D17" s="45" t="s">
        <v>7</v>
      </c>
      <c r="E17" s="45">
        <v>4913.1000000000004</v>
      </c>
      <c r="F17" s="45">
        <v>1370.2</v>
      </c>
      <c r="G17" s="45">
        <v>27.9</v>
      </c>
      <c r="H17" s="130" t="s">
        <v>280</v>
      </c>
      <c r="I17" s="143"/>
      <c r="J17" s="143"/>
      <c r="K17" s="143"/>
      <c r="L17" s="89"/>
      <c r="M17" s="89"/>
    </row>
    <row r="18" spans="1:13">
      <c r="A18" s="142"/>
      <c r="B18" s="140"/>
      <c r="C18" s="142"/>
      <c r="D18" s="45" t="s">
        <v>3</v>
      </c>
      <c r="E18" s="45">
        <v>0</v>
      </c>
      <c r="F18" s="60">
        <v>0</v>
      </c>
      <c r="G18" s="60">
        <v>0</v>
      </c>
      <c r="H18" s="131"/>
      <c r="I18" s="144"/>
      <c r="J18" s="144"/>
      <c r="K18" s="144"/>
      <c r="L18" s="97"/>
      <c r="M18" s="97"/>
    </row>
    <row r="19" spans="1:13" ht="22.2" customHeight="1">
      <c r="A19" s="142"/>
      <c r="B19" s="140"/>
      <c r="C19" s="142"/>
      <c r="D19" s="45" t="s">
        <v>4</v>
      </c>
      <c r="E19" s="45">
        <v>0</v>
      </c>
      <c r="F19" s="60">
        <v>0</v>
      </c>
      <c r="G19" s="60">
        <v>0</v>
      </c>
      <c r="H19" s="131"/>
      <c r="I19" s="144"/>
      <c r="J19" s="144"/>
      <c r="K19" s="144"/>
      <c r="L19" s="97"/>
      <c r="M19" s="97"/>
    </row>
    <row r="20" spans="1:13" ht="17.399999999999999" customHeight="1">
      <c r="A20" s="142"/>
      <c r="B20" s="140"/>
      <c r="C20" s="142"/>
      <c r="D20" s="45" t="s">
        <v>5</v>
      </c>
      <c r="E20" s="45">
        <v>4913.1000000000004</v>
      </c>
      <c r="F20" s="45">
        <v>1370.2</v>
      </c>
      <c r="G20" s="45">
        <v>27.9</v>
      </c>
      <c r="H20" s="131"/>
      <c r="I20" s="144"/>
      <c r="J20" s="144"/>
      <c r="K20" s="144"/>
      <c r="L20" s="97"/>
      <c r="M20" s="97"/>
    </row>
    <row r="21" spans="1:13" ht="20.399999999999999" customHeight="1">
      <c r="A21" s="142"/>
      <c r="B21" s="141"/>
      <c r="C21" s="142"/>
      <c r="D21" s="45" t="s">
        <v>6</v>
      </c>
      <c r="E21" s="45">
        <v>0</v>
      </c>
      <c r="F21" s="60">
        <v>0</v>
      </c>
      <c r="G21" s="60">
        <v>0</v>
      </c>
      <c r="H21" s="132"/>
      <c r="I21" s="145"/>
      <c r="J21" s="145"/>
      <c r="K21" s="145"/>
      <c r="L21" s="97"/>
      <c r="M21" s="97"/>
    </row>
    <row r="22" spans="1:13" ht="20.399999999999999" customHeight="1">
      <c r="A22" s="142" t="s">
        <v>12</v>
      </c>
      <c r="B22" s="127" t="s">
        <v>139</v>
      </c>
      <c r="C22" s="142"/>
      <c r="D22" s="45" t="s">
        <v>7</v>
      </c>
      <c r="E22" s="60">
        <v>0</v>
      </c>
      <c r="F22" s="60">
        <v>0</v>
      </c>
      <c r="G22" s="60">
        <v>0</v>
      </c>
      <c r="H22" s="143"/>
      <c r="I22" s="143"/>
      <c r="J22" s="143"/>
      <c r="K22" s="143"/>
      <c r="L22" s="89"/>
      <c r="M22" s="89"/>
    </row>
    <row r="23" spans="1:13" ht="20.399999999999999" customHeight="1">
      <c r="A23" s="142"/>
      <c r="B23" s="140"/>
      <c r="C23" s="142"/>
      <c r="D23" s="45" t="s">
        <v>3</v>
      </c>
      <c r="E23" s="60">
        <v>0</v>
      </c>
      <c r="F23" s="60">
        <v>0</v>
      </c>
      <c r="G23" s="60">
        <v>0</v>
      </c>
      <c r="H23" s="144"/>
      <c r="I23" s="144"/>
      <c r="J23" s="144"/>
      <c r="K23" s="144"/>
      <c r="L23" s="97"/>
      <c r="M23" s="97"/>
    </row>
    <row r="24" spans="1:13" ht="17.399999999999999" customHeight="1">
      <c r="A24" s="142"/>
      <c r="B24" s="140"/>
      <c r="C24" s="142"/>
      <c r="D24" s="45" t="s">
        <v>4</v>
      </c>
      <c r="E24" s="60">
        <v>0</v>
      </c>
      <c r="F24" s="60">
        <v>0</v>
      </c>
      <c r="G24" s="60">
        <v>0</v>
      </c>
      <c r="H24" s="144"/>
      <c r="I24" s="144"/>
      <c r="J24" s="144"/>
      <c r="K24" s="144"/>
      <c r="L24" s="97"/>
      <c r="M24" s="97"/>
    </row>
    <row r="25" spans="1:13" ht="21" customHeight="1">
      <c r="A25" s="142"/>
      <c r="B25" s="140"/>
      <c r="C25" s="142"/>
      <c r="D25" s="45" t="s">
        <v>5</v>
      </c>
      <c r="E25" s="60">
        <v>0</v>
      </c>
      <c r="F25" s="60">
        <v>0</v>
      </c>
      <c r="G25" s="60">
        <v>0</v>
      </c>
      <c r="H25" s="144"/>
      <c r="I25" s="144"/>
      <c r="J25" s="144"/>
      <c r="K25" s="144"/>
      <c r="L25" s="97"/>
      <c r="M25" s="97"/>
    </row>
    <row r="26" spans="1:13" ht="19.8" customHeight="1">
      <c r="A26" s="142"/>
      <c r="B26" s="141"/>
      <c r="C26" s="142"/>
      <c r="D26" s="45" t="s">
        <v>6</v>
      </c>
      <c r="E26" s="60">
        <v>0</v>
      </c>
      <c r="F26" s="60">
        <v>0</v>
      </c>
      <c r="G26" s="60">
        <v>0</v>
      </c>
      <c r="H26" s="145"/>
      <c r="I26" s="145"/>
      <c r="J26" s="145"/>
      <c r="K26" s="145"/>
      <c r="L26" s="90"/>
      <c r="M26" s="90"/>
    </row>
  </sheetData>
  <mergeCells count="37">
    <mergeCell ref="A3:M3"/>
    <mergeCell ref="A5:A6"/>
    <mergeCell ref="B5:B6"/>
    <mergeCell ref="C5:C6"/>
    <mergeCell ref="D5:G5"/>
    <mergeCell ref="H5:K5"/>
    <mergeCell ref="L5:L6"/>
    <mergeCell ref="M5:M6"/>
    <mergeCell ref="A7:A16"/>
    <mergeCell ref="B7:B16"/>
    <mergeCell ref="C7:C16"/>
    <mergeCell ref="H7:H16"/>
    <mergeCell ref="I7:I16"/>
    <mergeCell ref="A17:A21"/>
    <mergeCell ref="B17:B21"/>
    <mergeCell ref="C17:C21"/>
    <mergeCell ref="H17:H21"/>
    <mergeCell ref="I17:I21"/>
    <mergeCell ref="K7:K16"/>
    <mergeCell ref="L7:L16"/>
    <mergeCell ref="M7:M16"/>
    <mergeCell ref="D12:D16"/>
    <mergeCell ref="E12:E16"/>
    <mergeCell ref="J7:J16"/>
    <mergeCell ref="A22:A26"/>
    <mergeCell ref="B22:B26"/>
    <mergeCell ref="C22:C26"/>
    <mergeCell ref="H22:H26"/>
    <mergeCell ref="I22:I26"/>
    <mergeCell ref="K22:K26"/>
    <mergeCell ref="L22:L26"/>
    <mergeCell ref="M22:M26"/>
    <mergeCell ref="J17:J21"/>
    <mergeCell ref="K17:K21"/>
    <mergeCell ref="L17:L21"/>
    <mergeCell ref="M17:M21"/>
    <mergeCell ref="J22:J2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7030A0"/>
  </sheetPr>
  <dimension ref="A1:P26"/>
  <sheetViews>
    <sheetView tabSelected="1" topLeftCell="A3" workbookViewId="0">
      <selection activeCell="L17" sqref="L17:L21"/>
    </sheetView>
  </sheetViews>
  <sheetFormatPr defaultColWidth="9.109375" defaultRowHeight="14.4"/>
  <cols>
    <col min="1" max="1" width="6.5546875" style="33" customWidth="1"/>
    <col min="2" max="2" width="38" style="34" customWidth="1"/>
    <col min="3" max="3" width="9.109375" style="34"/>
    <col min="4" max="4" width="9.109375" style="35"/>
    <col min="5" max="5" width="9" style="35" customWidth="1"/>
    <col min="6" max="7" width="9.109375" style="35"/>
    <col min="8" max="8" width="25.88671875" style="36" customWidth="1"/>
    <col min="9" max="9" width="13.6640625" style="36" customWidth="1"/>
    <col min="10" max="10" width="9.77734375" style="36" customWidth="1"/>
    <col min="11" max="11" width="9.6640625" style="36" customWidth="1"/>
    <col min="12" max="12" width="20.88671875" style="34" customWidth="1"/>
    <col min="13" max="13" width="18.44140625" style="34" customWidth="1"/>
    <col min="14" max="16384" width="9.109375" style="7"/>
  </cols>
  <sheetData>
    <row r="1" spans="1:16">
      <c r="K1" s="36" t="s">
        <v>29</v>
      </c>
    </row>
    <row r="3" spans="1:16">
      <c r="A3" s="152" t="s">
        <v>33</v>
      </c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</row>
    <row r="5" spans="1:16" ht="18.600000000000001" customHeight="1">
      <c r="A5" s="119" t="s">
        <v>0</v>
      </c>
      <c r="B5" s="89" t="s">
        <v>32</v>
      </c>
      <c r="C5" s="89" t="s">
        <v>15</v>
      </c>
      <c r="D5" s="94" t="s">
        <v>1</v>
      </c>
      <c r="E5" s="94"/>
      <c r="F5" s="94"/>
      <c r="G5" s="94"/>
      <c r="H5" s="153" t="s">
        <v>14</v>
      </c>
      <c r="I5" s="154"/>
      <c r="J5" s="154"/>
      <c r="K5" s="154"/>
      <c r="L5" s="155" t="s">
        <v>10</v>
      </c>
      <c r="M5" s="89" t="s">
        <v>27</v>
      </c>
    </row>
    <row r="6" spans="1:16" ht="37.799999999999997" customHeight="1">
      <c r="A6" s="120"/>
      <c r="B6" s="97"/>
      <c r="C6" s="97"/>
      <c r="D6" s="52" t="s">
        <v>17</v>
      </c>
      <c r="E6" s="52" t="s">
        <v>21</v>
      </c>
      <c r="F6" s="52" t="s">
        <v>22</v>
      </c>
      <c r="G6" s="52" t="s">
        <v>141</v>
      </c>
      <c r="H6" s="53" t="s">
        <v>2</v>
      </c>
      <c r="I6" s="37" t="s">
        <v>24</v>
      </c>
      <c r="J6" s="53" t="s">
        <v>25</v>
      </c>
      <c r="K6" s="53" t="s">
        <v>142</v>
      </c>
      <c r="L6" s="156"/>
      <c r="M6" s="90"/>
    </row>
    <row r="7" spans="1:16" ht="12" customHeight="1">
      <c r="A7" s="119"/>
      <c r="B7" s="149" t="s">
        <v>273</v>
      </c>
      <c r="C7" s="89" t="s">
        <v>95</v>
      </c>
      <c r="D7" s="51" t="s">
        <v>7</v>
      </c>
      <c r="E7" s="51">
        <v>2760</v>
      </c>
      <c r="F7" s="51">
        <v>311.5</v>
      </c>
      <c r="G7" s="51">
        <v>11.3</v>
      </c>
      <c r="H7" s="143"/>
      <c r="I7" s="143"/>
      <c r="J7" s="143"/>
      <c r="K7" s="143"/>
      <c r="L7" s="89" t="s">
        <v>281</v>
      </c>
      <c r="M7" s="89"/>
    </row>
    <row r="8" spans="1:16" ht="11.4" customHeight="1">
      <c r="A8" s="120"/>
      <c r="B8" s="150"/>
      <c r="C8" s="97"/>
      <c r="D8" s="51" t="s">
        <v>3</v>
      </c>
      <c r="E8" s="54">
        <v>0</v>
      </c>
      <c r="F8" s="51">
        <v>0</v>
      </c>
      <c r="G8" s="51">
        <v>0</v>
      </c>
      <c r="H8" s="144"/>
      <c r="I8" s="144"/>
      <c r="J8" s="144"/>
      <c r="K8" s="144"/>
      <c r="L8" s="97"/>
      <c r="M8" s="97"/>
    </row>
    <row r="9" spans="1:16" ht="12" customHeight="1">
      <c r="A9" s="120"/>
      <c r="B9" s="150"/>
      <c r="C9" s="97"/>
      <c r="D9" s="51" t="s">
        <v>4</v>
      </c>
      <c r="E9" s="51">
        <v>0</v>
      </c>
      <c r="F9" s="51">
        <v>0</v>
      </c>
      <c r="G9" s="51">
        <v>0</v>
      </c>
      <c r="H9" s="144"/>
      <c r="I9" s="144"/>
      <c r="J9" s="144"/>
      <c r="K9" s="144"/>
      <c r="L9" s="97"/>
      <c r="M9" s="97"/>
    </row>
    <row r="10" spans="1:16" ht="15.6" customHeight="1">
      <c r="A10" s="120"/>
      <c r="B10" s="150"/>
      <c r="C10" s="97"/>
      <c r="D10" s="51" t="s">
        <v>5</v>
      </c>
      <c r="E10" s="51">
        <v>2760</v>
      </c>
      <c r="F10" s="51">
        <v>311.5</v>
      </c>
      <c r="G10" s="51">
        <v>11.3</v>
      </c>
      <c r="H10" s="144"/>
      <c r="I10" s="144"/>
      <c r="J10" s="144"/>
      <c r="K10" s="144"/>
      <c r="L10" s="97"/>
      <c r="M10" s="97"/>
      <c r="N10" s="3"/>
      <c r="O10" s="3"/>
      <c r="P10" s="3"/>
    </row>
    <row r="11" spans="1:16" ht="13.8" hidden="1" customHeight="1">
      <c r="A11" s="120"/>
      <c r="B11" s="150"/>
      <c r="C11" s="97"/>
      <c r="D11" s="51" t="s">
        <v>6</v>
      </c>
      <c r="E11" s="51"/>
      <c r="F11" s="51"/>
      <c r="G11" s="51"/>
      <c r="H11" s="144"/>
      <c r="I11" s="144"/>
      <c r="J11" s="144"/>
      <c r="K11" s="144"/>
      <c r="L11" s="97"/>
      <c r="M11" s="97"/>
      <c r="N11" s="3"/>
      <c r="O11" s="3"/>
      <c r="P11" s="3"/>
    </row>
    <row r="12" spans="1:16" ht="27" customHeight="1">
      <c r="A12" s="120"/>
      <c r="B12" s="150"/>
      <c r="C12" s="97"/>
      <c r="D12" s="89" t="s">
        <v>6</v>
      </c>
      <c r="E12" s="89">
        <v>0</v>
      </c>
      <c r="F12" s="51">
        <v>0</v>
      </c>
      <c r="G12" s="51">
        <v>0</v>
      </c>
      <c r="H12" s="144"/>
      <c r="I12" s="144"/>
      <c r="J12" s="144"/>
      <c r="K12" s="144"/>
      <c r="L12" s="97"/>
      <c r="M12" s="97"/>
      <c r="N12" s="3"/>
      <c r="O12" s="3"/>
      <c r="P12" s="3"/>
    </row>
    <row r="13" spans="1:16" ht="9" hidden="1" customHeight="1">
      <c r="A13" s="120"/>
      <c r="B13" s="150"/>
      <c r="C13" s="97"/>
      <c r="D13" s="97"/>
      <c r="E13" s="97"/>
      <c r="F13" s="51"/>
      <c r="G13" s="51"/>
      <c r="H13" s="144"/>
      <c r="I13" s="144"/>
      <c r="J13" s="144"/>
      <c r="K13" s="144"/>
      <c r="L13" s="97"/>
      <c r="M13" s="97"/>
      <c r="N13" s="3"/>
      <c r="O13" s="3"/>
      <c r="P13" s="3"/>
    </row>
    <row r="14" spans="1:16" ht="13.8" hidden="1" customHeight="1">
      <c r="A14" s="120"/>
      <c r="B14" s="150"/>
      <c r="C14" s="97"/>
      <c r="D14" s="97"/>
      <c r="E14" s="97"/>
      <c r="F14" s="51"/>
      <c r="G14" s="51"/>
      <c r="H14" s="144"/>
      <c r="I14" s="144"/>
      <c r="J14" s="144"/>
      <c r="K14" s="144"/>
      <c r="L14" s="97"/>
      <c r="M14" s="97"/>
      <c r="N14" s="3"/>
      <c r="O14" s="3"/>
      <c r="P14" s="3"/>
    </row>
    <row r="15" spans="1:16" ht="13.8" hidden="1" customHeight="1">
      <c r="A15" s="120"/>
      <c r="B15" s="150"/>
      <c r="C15" s="97"/>
      <c r="D15" s="97"/>
      <c r="E15" s="97"/>
      <c r="F15" s="51"/>
      <c r="G15" s="51"/>
      <c r="H15" s="144"/>
      <c r="I15" s="144"/>
      <c r="J15" s="144"/>
      <c r="K15" s="144"/>
      <c r="L15" s="97"/>
      <c r="M15" s="97"/>
      <c r="N15" s="3"/>
      <c r="O15" s="3"/>
      <c r="P15" s="3"/>
    </row>
    <row r="16" spans="1:16" ht="13.8" hidden="1" customHeight="1">
      <c r="A16" s="126"/>
      <c r="B16" s="151"/>
      <c r="C16" s="90"/>
      <c r="D16" s="90"/>
      <c r="E16" s="90"/>
      <c r="F16" s="51"/>
      <c r="G16" s="51"/>
      <c r="H16" s="145"/>
      <c r="I16" s="145"/>
      <c r="J16" s="145"/>
      <c r="K16" s="145"/>
      <c r="L16" s="90"/>
      <c r="M16" s="90"/>
      <c r="N16" s="3"/>
      <c r="O16" s="3"/>
      <c r="P16" s="3"/>
    </row>
    <row r="17" spans="1:13">
      <c r="A17" s="142" t="s">
        <v>11</v>
      </c>
      <c r="B17" s="127" t="s">
        <v>274</v>
      </c>
      <c r="C17" s="142"/>
      <c r="D17" s="51" t="s">
        <v>7</v>
      </c>
      <c r="E17" s="51">
        <v>2760</v>
      </c>
      <c r="F17" s="51">
        <v>311.5</v>
      </c>
      <c r="G17" s="51">
        <v>11.3</v>
      </c>
      <c r="H17" s="130"/>
      <c r="I17" s="143"/>
      <c r="J17" s="143"/>
      <c r="K17" s="143"/>
      <c r="L17" s="89"/>
      <c r="M17" s="89"/>
    </row>
    <row r="18" spans="1:13">
      <c r="A18" s="142"/>
      <c r="B18" s="140"/>
      <c r="C18" s="142"/>
      <c r="D18" s="51" t="s">
        <v>3</v>
      </c>
      <c r="E18" s="51">
        <v>0</v>
      </c>
      <c r="F18" s="51">
        <v>0</v>
      </c>
      <c r="G18" s="51">
        <v>0</v>
      </c>
      <c r="H18" s="131"/>
      <c r="I18" s="144"/>
      <c r="J18" s="144"/>
      <c r="K18" s="144"/>
      <c r="L18" s="97"/>
      <c r="M18" s="97"/>
    </row>
    <row r="19" spans="1:13" ht="22.2" customHeight="1">
      <c r="A19" s="142"/>
      <c r="B19" s="140"/>
      <c r="C19" s="142"/>
      <c r="D19" s="51" t="s">
        <v>4</v>
      </c>
      <c r="E19" s="51">
        <v>0</v>
      </c>
      <c r="F19" s="51">
        <v>0</v>
      </c>
      <c r="G19" s="51">
        <v>0</v>
      </c>
      <c r="H19" s="131"/>
      <c r="I19" s="144"/>
      <c r="J19" s="144"/>
      <c r="K19" s="144"/>
      <c r="L19" s="97"/>
      <c r="M19" s="97"/>
    </row>
    <row r="20" spans="1:13" ht="17.399999999999999" customHeight="1">
      <c r="A20" s="142"/>
      <c r="B20" s="140"/>
      <c r="C20" s="142"/>
      <c r="D20" s="51" t="s">
        <v>5</v>
      </c>
      <c r="E20" s="51">
        <v>2760</v>
      </c>
      <c r="F20" s="51">
        <v>311.5</v>
      </c>
      <c r="G20" s="51">
        <v>11.3</v>
      </c>
      <c r="H20" s="131"/>
      <c r="I20" s="144"/>
      <c r="J20" s="144"/>
      <c r="K20" s="144"/>
      <c r="L20" s="97"/>
      <c r="M20" s="97"/>
    </row>
    <row r="21" spans="1:13" ht="20.399999999999999" customHeight="1">
      <c r="A21" s="142"/>
      <c r="B21" s="141"/>
      <c r="C21" s="142"/>
      <c r="D21" s="51" t="s">
        <v>6</v>
      </c>
      <c r="E21" s="51">
        <v>0</v>
      </c>
      <c r="F21" s="51">
        <v>0</v>
      </c>
      <c r="G21" s="51">
        <v>0</v>
      </c>
      <c r="H21" s="132"/>
      <c r="I21" s="145"/>
      <c r="J21" s="145"/>
      <c r="K21" s="145"/>
      <c r="L21" s="97"/>
      <c r="M21" s="97"/>
    </row>
    <row r="22" spans="1:13" ht="20.399999999999999" customHeight="1">
      <c r="A22" s="142" t="s">
        <v>8</v>
      </c>
      <c r="B22" s="127" t="s">
        <v>275</v>
      </c>
      <c r="C22" s="142"/>
      <c r="D22" s="51" t="s">
        <v>7</v>
      </c>
      <c r="E22" s="51">
        <v>2760</v>
      </c>
      <c r="F22" s="51">
        <v>311.5</v>
      </c>
      <c r="G22" s="51">
        <v>11.3</v>
      </c>
      <c r="H22" s="143"/>
      <c r="I22" s="143"/>
      <c r="J22" s="143"/>
      <c r="K22" s="143"/>
      <c r="L22" s="89"/>
      <c r="M22" s="89"/>
    </row>
    <row r="23" spans="1:13" ht="20.399999999999999" customHeight="1">
      <c r="A23" s="142"/>
      <c r="B23" s="140"/>
      <c r="C23" s="142"/>
      <c r="D23" s="51" t="s">
        <v>3</v>
      </c>
      <c r="E23" s="51">
        <v>0</v>
      </c>
      <c r="F23" s="51">
        <v>0</v>
      </c>
      <c r="G23" s="51">
        <v>0</v>
      </c>
      <c r="H23" s="144"/>
      <c r="I23" s="144"/>
      <c r="J23" s="144"/>
      <c r="K23" s="144"/>
      <c r="L23" s="97"/>
      <c r="M23" s="97"/>
    </row>
    <row r="24" spans="1:13" ht="17.399999999999999" customHeight="1">
      <c r="A24" s="142"/>
      <c r="B24" s="140"/>
      <c r="C24" s="142"/>
      <c r="D24" s="51" t="s">
        <v>4</v>
      </c>
      <c r="E24" s="51">
        <v>0</v>
      </c>
      <c r="F24" s="51">
        <v>0</v>
      </c>
      <c r="G24" s="51">
        <v>0</v>
      </c>
      <c r="H24" s="144"/>
      <c r="I24" s="144"/>
      <c r="J24" s="144"/>
      <c r="K24" s="144"/>
      <c r="L24" s="97"/>
      <c r="M24" s="97"/>
    </row>
    <row r="25" spans="1:13" ht="21" customHeight="1">
      <c r="A25" s="142"/>
      <c r="B25" s="140"/>
      <c r="C25" s="142"/>
      <c r="D25" s="51" t="s">
        <v>5</v>
      </c>
      <c r="E25" s="51">
        <v>2760</v>
      </c>
      <c r="F25" s="51">
        <v>311.5</v>
      </c>
      <c r="G25" s="51">
        <v>11.3</v>
      </c>
      <c r="H25" s="144"/>
      <c r="I25" s="144"/>
      <c r="J25" s="144"/>
      <c r="K25" s="144"/>
      <c r="L25" s="97"/>
      <c r="M25" s="97"/>
    </row>
    <row r="26" spans="1:13" ht="19.8" customHeight="1">
      <c r="A26" s="142"/>
      <c r="B26" s="141"/>
      <c r="C26" s="142"/>
      <c r="D26" s="51" t="s">
        <v>6</v>
      </c>
      <c r="E26" s="51">
        <v>0</v>
      </c>
      <c r="F26" s="51">
        <v>0</v>
      </c>
      <c r="G26" s="51">
        <v>0</v>
      </c>
      <c r="H26" s="145"/>
      <c r="I26" s="145"/>
      <c r="J26" s="145"/>
      <c r="K26" s="145"/>
      <c r="L26" s="90"/>
      <c r="M26" s="90"/>
    </row>
  </sheetData>
  <mergeCells count="37">
    <mergeCell ref="K22:K26"/>
    <mergeCell ref="L22:L26"/>
    <mergeCell ref="M22:M26"/>
    <mergeCell ref="J17:J21"/>
    <mergeCell ref="K17:K21"/>
    <mergeCell ref="L17:L21"/>
    <mergeCell ref="M17:M21"/>
    <mergeCell ref="J22:J26"/>
    <mergeCell ref="A22:A26"/>
    <mergeCell ref="B22:B26"/>
    <mergeCell ref="C22:C26"/>
    <mergeCell ref="H22:H26"/>
    <mergeCell ref="I22:I26"/>
    <mergeCell ref="K7:K16"/>
    <mergeCell ref="L7:L16"/>
    <mergeCell ref="M7:M16"/>
    <mergeCell ref="D12:D16"/>
    <mergeCell ref="E12:E16"/>
    <mergeCell ref="J7:J16"/>
    <mergeCell ref="A17:A21"/>
    <mergeCell ref="B17:B21"/>
    <mergeCell ref="C17:C21"/>
    <mergeCell ref="H17:H21"/>
    <mergeCell ref="I17:I21"/>
    <mergeCell ref="A7:A16"/>
    <mergeCell ref="B7:B16"/>
    <mergeCell ref="C7:C16"/>
    <mergeCell ref="H7:H16"/>
    <mergeCell ref="I7:I16"/>
    <mergeCell ref="A3:M3"/>
    <mergeCell ref="A5:A6"/>
    <mergeCell ref="B5:B6"/>
    <mergeCell ref="C5:C6"/>
    <mergeCell ref="D5:G5"/>
    <mergeCell ref="H5:K5"/>
    <mergeCell ref="L5:L6"/>
    <mergeCell ref="M5:M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theme="1" tint="0.14999847407452621"/>
  </sheetPr>
  <dimension ref="A1:P21"/>
  <sheetViews>
    <sheetView workbookViewId="0">
      <selection activeCell="L7" sqref="L7:L16"/>
    </sheetView>
  </sheetViews>
  <sheetFormatPr defaultColWidth="9.109375" defaultRowHeight="14.4"/>
  <cols>
    <col min="1" max="1" width="6.5546875" style="33" customWidth="1"/>
    <col min="2" max="2" width="38" style="34" customWidth="1"/>
    <col min="3" max="3" width="9.109375" style="34"/>
    <col min="4" max="4" width="9.109375" style="35"/>
    <col min="5" max="5" width="9" style="35" customWidth="1"/>
    <col min="6" max="7" width="9.109375" style="35"/>
    <col min="8" max="8" width="28" style="36" customWidth="1"/>
    <col min="9" max="9" width="12.33203125" style="36" customWidth="1"/>
    <col min="10" max="10" width="9.77734375" style="36" customWidth="1"/>
    <col min="11" max="11" width="9.6640625" style="36" customWidth="1"/>
    <col min="12" max="12" width="20.88671875" style="34" customWidth="1"/>
    <col min="13" max="13" width="18.44140625" style="34" customWidth="1"/>
    <col min="14" max="16384" width="9.109375" style="7"/>
  </cols>
  <sheetData>
    <row r="1" spans="1:16">
      <c r="K1" s="36" t="s">
        <v>29</v>
      </c>
    </row>
    <row r="3" spans="1:16">
      <c r="A3" s="152" t="s">
        <v>33</v>
      </c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</row>
    <row r="5" spans="1:16" ht="18.600000000000001" customHeight="1">
      <c r="A5" s="119" t="s">
        <v>0</v>
      </c>
      <c r="B5" s="89" t="s">
        <v>32</v>
      </c>
      <c r="C5" s="89" t="s">
        <v>15</v>
      </c>
      <c r="D5" s="94" t="s">
        <v>1</v>
      </c>
      <c r="E5" s="94"/>
      <c r="F5" s="94"/>
      <c r="G5" s="94"/>
      <c r="H5" s="153" t="s">
        <v>14</v>
      </c>
      <c r="I5" s="154"/>
      <c r="J5" s="154"/>
      <c r="K5" s="154"/>
      <c r="L5" s="155" t="s">
        <v>10</v>
      </c>
      <c r="M5" s="89" t="s">
        <v>27</v>
      </c>
    </row>
    <row r="6" spans="1:16" ht="37.799999999999997" customHeight="1">
      <c r="A6" s="120"/>
      <c r="B6" s="97"/>
      <c r="C6" s="97"/>
      <c r="D6" s="57" t="s">
        <v>17</v>
      </c>
      <c r="E6" s="57" t="s">
        <v>21</v>
      </c>
      <c r="F6" s="57" t="s">
        <v>22</v>
      </c>
      <c r="G6" s="57" t="s">
        <v>141</v>
      </c>
      <c r="H6" s="59" t="s">
        <v>2</v>
      </c>
      <c r="I6" s="37" t="s">
        <v>24</v>
      </c>
      <c r="J6" s="59" t="s">
        <v>25</v>
      </c>
      <c r="K6" s="59" t="s">
        <v>142</v>
      </c>
      <c r="L6" s="156"/>
      <c r="M6" s="90"/>
    </row>
    <row r="7" spans="1:16" ht="12" customHeight="1">
      <c r="A7" s="119"/>
      <c r="B7" s="149" t="s">
        <v>276</v>
      </c>
      <c r="C7" s="89" t="s">
        <v>95</v>
      </c>
      <c r="D7" s="58" t="s">
        <v>7</v>
      </c>
      <c r="E7" s="58">
        <v>1101.5</v>
      </c>
      <c r="F7" s="58">
        <v>69.2</v>
      </c>
      <c r="G7" s="58">
        <v>6.3</v>
      </c>
      <c r="H7" s="143"/>
      <c r="I7" s="143"/>
      <c r="J7" s="143"/>
      <c r="K7" s="143"/>
      <c r="L7" s="89" t="s">
        <v>278</v>
      </c>
      <c r="M7" s="89"/>
    </row>
    <row r="8" spans="1:16" ht="11.4" customHeight="1">
      <c r="A8" s="120"/>
      <c r="B8" s="150"/>
      <c r="C8" s="97"/>
      <c r="D8" s="58" t="s">
        <v>3</v>
      </c>
      <c r="E8" s="60">
        <v>0</v>
      </c>
      <c r="F8" s="58">
        <v>0</v>
      </c>
      <c r="G8" s="58">
        <v>0</v>
      </c>
      <c r="H8" s="144"/>
      <c r="I8" s="144"/>
      <c r="J8" s="144"/>
      <c r="K8" s="144"/>
      <c r="L8" s="97"/>
      <c r="M8" s="97"/>
    </row>
    <row r="9" spans="1:16" ht="12" customHeight="1">
      <c r="A9" s="120"/>
      <c r="B9" s="150"/>
      <c r="C9" s="97"/>
      <c r="D9" s="58" t="s">
        <v>4</v>
      </c>
      <c r="E9" s="58">
        <v>0</v>
      </c>
      <c r="F9" s="58">
        <v>0</v>
      </c>
      <c r="G9" s="58">
        <v>0</v>
      </c>
      <c r="H9" s="144"/>
      <c r="I9" s="144"/>
      <c r="J9" s="144"/>
      <c r="K9" s="144"/>
      <c r="L9" s="97"/>
      <c r="M9" s="97"/>
    </row>
    <row r="10" spans="1:16" ht="19.8" customHeight="1">
      <c r="A10" s="120"/>
      <c r="B10" s="150"/>
      <c r="C10" s="97"/>
      <c r="D10" s="58" t="s">
        <v>5</v>
      </c>
      <c r="E10" s="58">
        <v>1101.5</v>
      </c>
      <c r="F10" s="58">
        <v>69.2</v>
      </c>
      <c r="G10" s="58">
        <v>6.3</v>
      </c>
      <c r="H10" s="144"/>
      <c r="I10" s="144"/>
      <c r="J10" s="144"/>
      <c r="K10" s="144"/>
      <c r="L10" s="97"/>
      <c r="M10" s="97"/>
      <c r="N10" s="3"/>
      <c r="O10" s="3"/>
      <c r="P10" s="3"/>
    </row>
    <row r="11" spans="1:16" ht="13.8" hidden="1" customHeight="1">
      <c r="A11" s="120"/>
      <c r="B11" s="150"/>
      <c r="C11" s="97"/>
      <c r="D11" s="58" t="s">
        <v>6</v>
      </c>
      <c r="E11" s="58"/>
      <c r="F11" s="58">
        <v>0</v>
      </c>
      <c r="G11" s="58">
        <v>0</v>
      </c>
      <c r="H11" s="144"/>
      <c r="I11" s="144"/>
      <c r="J11" s="144"/>
      <c r="K11" s="144"/>
      <c r="L11" s="97"/>
      <c r="M11" s="97"/>
      <c r="N11" s="3"/>
      <c r="O11" s="3"/>
      <c r="P11" s="3"/>
    </row>
    <row r="12" spans="1:16" ht="27.6" customHeight="1">
      <c r="A12" s="120"/>
      <c r="B12" s="150"/>
      <c r="C12" s="97"/>
      <c r="D12" s="89" t="s">
        <v>6</v>
      </c>
      <c r="E12" s="89">
        <v>0</v>
      </c>
      <c r="F12" s="58">
        <v>0</v>
      </c>
      <c r="G12" s="58">
        <v>0</v>
      </c>
      <c r="H12" s="144"/>
      <c r="I12" s="144"/>
      <c r="J12" s="144"/>
      <c r="K12" s="144"/>
      <c r="L12" s="97"/>
      <c r="M12" s="97"/>
      <c r="N12" s="3"/>
      <c r="O12" s="3"/>
      <c r="P12" s="3"/>
    </row>
    <row r="13" spans="1:16" ht="9" hidden="1" customHeight="1">
      <c r="A13" s="120"/>
      <c r="B13" s="150"/>
      <c r="C13" s="97"/>
      <c r="D13" s="97"/>
      <c r="E13" s="97"/>
      <c r="F13" s="58">
        <v>0</v>
      </c>
      <c r="G13" s="58">
        <v>0</v>
      </c>
      <c r="H13" s="144"/>
      <c r="I13" s="144"/>
      <c r="J13" s="144"/>
      <c r="K13" s="144"/>
      <c r="L13" s="97"/>
      <c r="M13" s="97"/>
      <c r="N13" s="3"/>
      <c r="O13" s="3"/>
      <c r="P13" s="3"/>
    </row>
    <row r="14" spans="1:16" ht="13.8" hidden="1" customHeight="1">
      <c r="A14" s="120"/>
      <c r="B14" s="150"/>
      <c r="C14" s="97"/>
      <c r="D14" s="97"/>
      <c r="E14" s="97"/>
      <c r="F14" s="58">
        <v>0</v>
      </c>
      <c r="G14" s="58">
        <v>0</v>
      </c>
      <c r="H14" s="144"/>
      <c r="I14" s="144"/>
      <c r="J14" s="144"/>
      <c r="K14" s="144"/>
      <c r="L14" s="97"/>
      <c r="M14" s="97"/>
      <c r="N14" s="3"/>
      <c r="O14" s="3"/>
      <c r="P14" s="3"/>
    </row>
    <row r="15" spans="1:16" ht="13.8" hidden="1" customHeight="1">
      <c r="A15" s="120"/>
      <c r="B15" s="150"/>
      <c r="C15" s="97"/>
      <c r="D15" s="97"/>
      <c r="E15" s="97"/>
      <c r="F15" s="58">
        <v>0</v>
      </c>
      <c r="G15" s="58">
        <v>0</v>
      </c>
      <c r="H15" s="144"/>
      <c r="I15" s="144"/>
      <c r="J15" s="144"/>
      <c r="K15" s="144"/>
      <c r="L15" s="97"/>
      <c r="M15" s="97"/>
      <c r="N15" s="3"/>
      <c r="O15" s="3"/>
      <c r="P15" s="3"/>
    </row>
    <row r="16" spans="1:16" ht="13.8" hidden="1" customHeight="1">
      <c r="A16" s="126"/>
      <c r="B16" s="151"/>
      <c r="C16" s="90"/>
      <c r="D16" s="90"/>
      <c r="E16" s="90"/>
      <c r="F16" s="58">
        <v>0</v>
      </c>
      <c r="G16" s="58">
        <v>0</v>
      </c>
      <c r="H16" s="145"/>
      <c r="I16" s="145"/>
      <c r="J16" s="145"/>
      <c r="K16" s="145"/>
      <c r="L16" s="90"/>
      <c r="M16" s="90"/>
      <c r="N16" s="3"/>
      <c r="O16" s="3"/>
      <c r="P16" s="3"/>
    </row>
    <row r="17" spans="1:13">
      <c r="A17" s="142" t="s">
        <v>11</v>
      </c>
      <c r="B17" s="127" t="s">
        <v>277</v>
      </c>
      <c r="C17" s="142"/>
      <c r="D17" s="58" t="s">
        <v>7</v>
      </c>
      <c r="E17" s="58">
        <f>E7</f>
        <v>1101.5</v>
      </c>
      <c r="F17" s="58">
        <v>69.2</v>
      </c>
      <c r="G17" s="58">
        <v>6.3</v>
      </c>
      <c r="H17" s="130"/>
      <c r="I17" s="143"/>
      <c r="J17" s="143"/>
      <c r="K17" s="143"/>
      <c r="L17" s="89"/>
      <c r="M17" s="89"/>
    </row>
    <row r="18" spans="1:13">
      <c r="A18" s="142"/>
      <c r="B18" s="140"/>
      <c r="C18" s="142"/>
      <c r="D18" s="58" t="s">
        <v>3</v>
      </c>
      <c r="E18" s="58">
        <v>0</v>
      </c>
      <c r="F18" s="58">
        <v>0</v>
      </c>
      <c r="G18" s="58">
        <v>0</v>
      </c>
      <c r="H18" s="131"/>
      <c r="I18" s="144"/>
      <c r="J18" s="144"/>
      <c r="K18" s="144"/>
      <c r="L18" s="97"/>
      <c r="M18" s="97"/>
    </row>
    <row r="19" spans="1:13">
      <c r="A19" s="142"/>
      <c r="B19" s="140"/>
      <c r="C19" s="142"/>
      <c r="D19" s="58" t="s">
        <v>4</v>
      </c>
      <c r="E19" s="58">
        <v>0</v>
      </c>
      <c r="F19" s="58">
        <v>0</v>
      </c>
      <c r="G19" s="58">
        <v>0</v>
      </c>
      <c r="H19" s="131"/>
      <c r="I19" s="144"/>
      <c r="J19" s="144"/>
      <c r="K19" s="144"/>
      <c r="L19" s="97"/>
      <c r="M19" s="97"/>
    </row>
    <row r="20" spans="1:13">
      <c r="A20" s="142"/>
      <c r="B20" s="140"/>
      <c r="C20" s="142"/>
      <c r="D20" s="58" t="s">
        <v>5</v>
      </c>
      <c r="E20" s="58">
        <f>E10</f>
        <v>1101.5</v>
      </c>
      <c r="F20" s="58">
        <v>69.2</v>
      </c>
      <c r="G20" s="58">
        <v>6.3</v>
      </c>
      <c r="H20" s="131"/>
      <c r="I20" s="144"/>
      <c r="J20" s="144"/>
      <c r="K20" s="144"/>
      <c r="L20" s="97"/>
      <c r="M20" s="97"/>
    </row>
    <row r="21" spans="1:13">
      <c r="A21" s="142"/>
      <c r="B21" s="141"/>
      <c r="C21" s="142"/>
      <c r="D21" s="58" t="s">
        <v>6</v>
      </c>
      <c r="E21" s="58">
        <v>0</v>
      </c>
      <c r="F21" s="58">
        <v>0</v>
      </c>
      <c r="G21" s="58">
        <v>0</v>
      </c>
      <c r="H21" s="132"/>
      <c r="I21" s="145"/>
      <c r="J21" s="145"/>
      <c r="K21" s="145"/>
      <c r="L21" s="90"/>
      <c r="M21" s="90"/>
    </row>
  </sheetData>
  <mergeCells count="28">
    <mergeCell ref="A3:M3"/>
    <mergeCell ref="A5:A6"/>
    <mergeCell ref="B5:B6"/>
    <mergeCell ref="C5:C6"/>
    <mergeCell ref="D5:G5"/>
    <mergeCell ref="H5:K5"/>
    <mergeCell ref="L5:L6"/>
    <mergeCell ref="M5:M6"/>
    <mergeCell ref="H17:H21"/>
    <mergeCell ref="I17:I21"/>
    <mergeCell ref="A7:A16"/>
    <mergeCell ref="B7:B16"/>
    <mergeCell ref="C7:C16"/>
    <mergeCell ref="H7:H16"/>
    <mergeCell ref="I7:I16"/>
    <mergeCell ref="D12:D16"/>
    <mergeCell ref="E12:E16"/>
    <mergeCell ref="A17:A21"/>
    <mergeCell ref="B17:B21"/>
    <mergeCell ref="C17:C21"/>
    <mergeCell ref="J17:J21"/>
    <mergeCell ref="K17:K21"/>
    <mergeCell ref="L17:L21"/>
    <mergeCell ref="M17:M21"/>
    <mergeCell ref="K7:K16"/>
    <mergeCell ref="L7:L16"/>
    <mergeCell ref="M7:M16"/>
    <mergeCell ref="J7:J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11</vt:i4>
      </vt:variant>
      <vt:variant>
        <vt:lpstr>Именованные диапазоны</vt:lpstr>
      </vt:variant>
      <vt:variant>
        <vt:i4>1</vt:i4>
      </vt:variant>
    </vt:vector>
  </HeadingPairs>
  <TitlesOfParts>
    <vt:vector size="12" baseType="lpstr">
      <vt:lpstr>Образование</vt:lpstr>
      <vt:lpstr>физкультура</vt:lpstr>
      <vt:lpstr>культура</vt:lpstr>
      <vt:lpstr>охрана окр среды</vt:lpstr>
      <vt:lpstr>энергосбережение</vt:lpstr>
      <vt:lpstr>предпринимательство</vt:lpstr>
      <vt:lpstr>несовершеннолетние</vt:lpstr>
      <vt:lpstr>кап ремонт</vt:lpstr>
      <vt:lpstr>информация</vt:lpstr>
      <vt:lpstr>эф управление финансами</vt:lpstr>
      <vt:lpstr>земельно-имущ. отношения</vt:lpstr>
      <vt:lpstr>Образование!Область_печати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Богданова А.С.</dc:creator>
  <cp:lastModifiedBy>uef-ukolova</cp:lastModifiedBy>
  <cp:lastPrinted>2014-07-02T05:46:59Z</cp:lastPrinted>
  <dcterms:created xsi:type="dcterms:W3CDTF">2013-06-06T11:09:14Z</dcterms:created>
  <dcterms:modified xsi:type="dcterms:W3CDTF">2014-07-02T05:47:58Z</dcterms:modified>
</cp:coreProperties>
</file>