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бюджета'!$A$1:$AJ$30</definedName>
  </definedNames>
  <calcPr calcId="125725"/>
</workbook>
</file>

<file path=xl/calcChain.xml><?xml version="1.0" encoding="utf-8"?>
<calcChain xmlns="http://schemas.openxmlformats.org/spreadsheetml/2006/main">
  <c r="N8" i="2"/>
  <c r="AG26"/>
  <c r="AG27"/>
  <c r="AC26"/>
  <c r="N26"/>
  <c r="AG25"/>
  <c r="AG23"/>
  <c r="AC22"/>
  <c r="N22"/>
  <c r="AG21"/>
  <c r="N20"/>
  <c r="AC20"/>
  <c r="AF15"/>
  <c r="AE15"/>
  <c r="AD15"/>
  <c r="AC15"/>
  <c r="N15"/>
  <c r="AG14"/>
  <c r="AC24"/>
  <c r="AC13"/>
  <c r="AC11"/>
  <c r="N24"/>
  <c r="N13"/>
  <c r="O15"/>
  <c r="P15"/>
  <c r="Q15"/>
  <c r="R15"/>
  <c r="S15"/>
  <c r="T15"/>
  <c r="U15"/>
  <c r="V15"/>
  <c r="W15"/>
  <c r="X15"/>
  <c r="Y15"/>
  <c r="Z15"/>
  <c r="AA15"/>
  <c r="AB15"/>
  <c r="N11"/>
  <c r="AG12"/>
  <c r="AG16"/>
  <c r="AG15" s="1"/>
  <c r="AG18"/>
  <c r="AG19"/>
  <c r="N10" l="1"/>
  <c r="AC8"/>
  <c r="AC9" s="1"/>
  <c r="AG20"/>
  <c r="AG22"/>
  <c r="AG13"/>
  <c r="AG24"/>
  <c r="AG11"/>
  <c r="AC10" l="1"/>
  <c r="N28"/>
  <c r="N9"/>
  <c r="AC28"/>
  <c r="AG8"/>
  <c r="AG28" s="1"/>
  <c r="AG9" l="1"/>
  <c r="AG10"/>
</calcChain>
</file>

<file path=xl/sharedStrings.xml><?xml version="1.0" encoding="utf-8"?>
<sst xmlns="http://schemas.openxmlformats.org/spreadsheetml/2006/main" count="145" uniqueCount="42">
  <si>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</si>
  <si>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</si>
  <si>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</si>
  <si>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</si>
  <si>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</si>
  <si>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</si>
  <si>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</si>
  <si>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Остаток росписи/плана</t>
  </si>
  <si>
    <t>503</t>
  </si>
  <si>
    <t>0000</t>
  </si>
  <si>
    <t>0000000000</t>
  </si>
  <si>
    <t>000</t>
  </si>
  <si>
    <t>0400</t>
  </si>
  <si>
    <t>0409</t>
  </si>
  <si>
    <t>244</t>
  </si>
  <si>
    <t>1400629990</t>
  </si>
  <si>
    <t>853</t>
  </si>
  <si>
    <t>1400649100</t>
  </si>
  <si>
    <t>ВСЕГО РАСХОДОВ:</t>
  </si>
  <si>
    <t>Утверждено</t>
  </si>
  <si>
    <t>Исполнено</t>
  </si>
  <si>
    <t>Информация об использовании бюджетных ассигнований</t>
  </si>
  <si>
    <t>Развитие транспортной инфраструктуры в рамках благоустройства ЗАТО город Заозерск</t>
  </si>
  <si>
    <t xml:space="preserve"> Администрация ЗАТО город Заозерск</t>
  </si>
  <si>
    <t>Администрация закрытого административно-территориального образования город Заозерск Мурманской области</t>
  </si>
  <si>
    <t xml:space="preserve"> НАЦИОНАЛЬНАЯ ЭКОНОМИКА</t>
  </si>
  <si>
    <t>Дорожное хозяйство (дорожные фонды)</t>
  </si>
  <si>
    <t>Прочая закупка товаров, работ и услуг для обеспечения государственных (муниципальных) нужд</t>
  </si>
  <si>
    <t>Прочие направления расходов муниципальной программы</t>
  </si>
  <si>
    <t>Уплата иных платежей</t>
  </si>
  <si>
    <t>Содержание автомобильных дорог и инженерных сооружений на них в границах городских округов и поселений в рамках благоустройства</t>
  </si>
  <si>
    <t>Субсидия из областного бюджета местным бюджетам на финансовое обеспечение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</si>
  <si>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Cофинансирование местного бюджета на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</si>
  <si>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110019Д000</t>
  </si>
  <si>
    <t>Проектирование, строительство, реконструкция, капитальный ремонт автомобильных дорог общего пользования и искусственных дорожных сооружений на них</t>
  </si>
  <si>
    <t>110019Д100</t>
  </si>
  <si>
    <t>11001SД110</t>
  </si>
  <si>
    <t>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</si>
  <si>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11003L5060</t>
  </si>
  <si>
    <t>Иные межбюджетные трансферты из областного бюджета местным бюджетам на реализацию мероприятий, направленных на выполнение работ по ямочному ремонту дворовых проездов за счет средств дорожного фонда</t>
  </si>
  <si>
    <t>11001Д301</t>
  </si>
  <si>
    <t>Дорожного фонда ЗАТО город Заозерск по состоянию на 01.10.2025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</si>
</sst>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2" fillId="0" borderId="1">
      <alignment horizontal="center" wrapText="1"/>
    </xf>
    <xf numFmtId="0" fontId="2" fillId="0" borderId="1">
      <alignment horizontal="center"/>
    </xf>
  </cellStyleXfs>
  <cellXfs count="4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wrapText="1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2" xfId="6" applyNumberFormat="1" applyProtection="1">
      <alignment horizontal="center" vertical="center" wrapTex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0" fontId="3" fillId="0" borderId="2" xfId="7" applyNumberFormat="1" applyAlignment="1" applyProtection="1">
      <alignment horizontal="left" vertical="center" wrapText="1"/>
    </xf>
    <xf numFmtId="0" fontId="3" fillId="6" borderId="2" xfId="7" applyNumberFormat="1" applyFill="1" applyAlignment="1" applyProtection="1">
      <alignment horizontal="left" vertical="center" wrapText="1"/>
    </xf>
    <xf numFmtId="0" fontId="3" fillId="5" borderId="2" xfId="7" applyNumberFormat="1" applyFill="1" applyAlignment="1" applyProtection="1">
      <alignment horizontal="left" vertical="center" wrapText="1"/>
    </xf>
    <xf numFmtId="1" fontId="1" fillId="0" borderId="2" xfId="8" applyNumberFormat="1" applyAlignment="1" applyProtection="1">
      <alignment horizontal="center" vertical="center" shrinkToFit="1"/>
    </xf>
    <xf numFmtId="4" fontId="3" fillId="2" borderId="2" xfId="9" applyNumberFormat="1" applyAlignment="1" applyProtection="1">
      <alignment horizontal="right" vertical="center" shrinkToFit="1"/>
    </xf>
    <xf numFmtId="4" fontId="3" fillId="5" borderId="2" xfId="9" applyNumberFormat="1" applyFill="1" applyAlignment="1" applyProtection="1">
      <alignment horizontal="right" vertical="center" shrinkToFit="1"/>
    </xf>
    <xf numFmtId="1" fontId="1" fillId="6" borderId="2" xfId="8" applyNumberFormat="1" applyFill="1" applyAlignment="1" applyProtection="1">
      <alignment horizontal="center" vertical="center" shrinkToFit="1"/>
    </xf>
    <xf numFmtId="4" fontId="3" fillId="6" borderId="2" xfId="9" applyNumberFormat="1" applyFill="1" applyAlignment="1" applyProtection="1">
      <alignment horizontal="right" vertical="center" shrinkToFit="1"/>
    </xf>
    <xf numFmtId="1" fontId="1" fillId="5" borderId="2" xfId="8" applyNumberFormat="1" applyFill="1" applyAlignment="1" applyProtection="1">
      <alignment horizontal="center" vertical="center" shrinkToFit="1"/>
    </xf>
    <xf numFmtId="0" fontId="3" fillId="6" borderId="2" xfId="7" applyNumberFormat="1" applyFill="1" applyAlignment="1" applyProtection="1">
      <alignment vertical="center" wrapText="1"/>
    </xf>
    <xf numFmtId="4" fontId="3" fillId="3" borderId="2" xfId="12" applyNumberFormat="1" applyAlignment="1" applyProtection="1">
      <alignment horizontal="right" vertical="center" shrinkToFit="1"/>
    </xf>
    <xf numFmtId="4" fontId="3" fillId="5" borderId="2" xfId="12" applyNumberFormat="1" applyFill="1" applyAlignment="1" applyProtection="1">
      <alignment horizontal="right" vertical="center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3" fillId="0" borderId="2" xfId="11" applyNumberFormat="1" applyAlignment="1" applyProtection="1">
      <alignment horizontal="left" vertical="center"/>
    </xf>
    <xf numFmtId="0" fontId="3" fillId="0" borderId="2" xfId="11" applyAlignment="1">
      <alignment horizontal="left" vertical="center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2" fillId="0" borderId="1" xfId="25" applyNumberFormat="1" applyProtection="1">
      <alignment horizontal="center" wrapText="1"/>
    </xf>
    <xf numFmtId="0" fontId="2" fillId="0" borderId="1" xfId="25">
      <alignment horizontal="center" wrapText="1"/>
    </xf>
    <xf numFmtId="0" fontId="2" fillId="0" borderId="1" xfId="26" applyNumberFormat="1" applyAlignment="1" applyProtection="1">
      <alignment horizontal="center"/>
    </xf>
    <xf numFmtId="0" fontId="2" fillId="0" borderId="1" xfId="26" applyAlignment="1">
      <alignment horizontal="center"/>
    </xf>
    <xf numFmtId="0" fontId="0" fillId="0" borderId="0" xfId="0" applyAlignment="1">
      <alignment horizontal="center"/>
    </xf>
  </cellXfs>
  <cellStyles count="27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57" xfId="25"/>
    <cellStyle name="xl58" xfId="2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30"/>
  <sheetViews>
    <sheetView showGridLines="0" tabSelected="1" zoomScaleNormal="100" zoomScaleSheetLayoutView="100" workbookViewId="0">
      <pane ySplit="7" topLeftCell="A8" activePane="bottomLeft" state="frozen"/>
      <selection pane="bottomLeft" activeCell="N28" sqref="N28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13" width="9.140625" style="1" hidden="1"/>
    <col min="14" max="14" width="14.7109375" style="1" customWidth="1"/>
    <col min="15" max="28" width="9.140625" style="1" hidden="1"/>
    <col min="29" max="29" width="15.42578125" style="1" customWidth="1"/>
    <col min="30" max="32" width="9.140625" style="1" hidden="1"/>
    <col min="33" max="33" width="14.7109375" style="1" customWidth="1"/>
    <col min="34" max="36" width="9.140625" style="1" hidden="1"/>
    <col min="37" max="16384" width="9.140625" style="1"/>
  </cols>
  <sheetData>
    <row r="1" spans="1:70">
      <c r="A1" s="25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70" ht="15.2" customHeight="1">
      <c r="A2" s="25" t="s">
        <v>23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70" ht="31.5" customHeight="1">
      <c r="A3" s="27" t="s">
        <v>21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4"/>
      <c r="AJ3" s="5"/>
      <c r="AN3" s="37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</row>
    <row r="4" spans="1:70" ht="15.75" customHeight="1">
      <c r="A4" s="39" t="s">
        <v>41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1"/>
      <c r="AG4" s="41"/>
      <c r="AH4" s="6"/>
      <c r="AI4" s="5"/>
      <c r="AJ4" s="5"/>
    </row>
    <row r="5" spans="1:70" ht="12.75" customHeight="1">
      <c r="A5" s="29" t="s">
        <v>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</row>
    <row r="6" spans="1:70" ht="38.25" customHeight="1">
      <c r="A6" s="35" t="s">
        <v>1</v>
      </c>
      <c r="B6" s="35" t="s">
        <v>2</v>
      </c>
      <c r="C6" s="35" t="s">
        <v>3</v>
      </c>
      <c r="D6" s="35" t="s">
        <v>4</v>
      </c>
      <c r="E6" s="35" t="s">
        <v>5</v>
      </c>
      <c r="F6" s="35" t="s">
        <v>6</v>
      </c>
      <c r="G6" s="35" t="s">
        <v>6</v>
      </c>
      <c r="H6" s="35" t="s">
        <v>6</v>
      </c>
      <c r="I6" s="35" t="s">
        <v>6</v>
      </c>
      <c r="J6" s="35" t="s">
        <v>6</v>
      </c>
      <c r="K6" s="35" t="s">
        <v>6</v>
      </c>
      <c r="L6" s="35" t="s">
        <v>6</v>
      </c>
      <c r="M6" s="35" t="s">
        <v>6</v>
      </c>
      <c r="N6" s="35" t="s">
        <v>19</v>
      </c>
      <c r="O6" s="35" t="s">
        <v>6</v>
      </c>
      <c r="P6" s="35" t="s">
        <v>6</v>
      </c>
      <c r="Q6" s="35" t="s">
        <v>6</v>
      </c>
      <c r="R6" s="35" t="s">
        <v>6</v>
      </c>
      <c r="S6" s="35" t="s">
        <v>6</v>
      </c>
      <c r="T6" s="35" t="s">
        <v>6</v>
      </c>
      <c r="U6" s="35" t="s">
        <v>6</v>
      </c>
      <c r="V6" s="35" t="s">
        <v>6</v>
      </c>
      <c r="W6" s="35" t="s">
        <v>6</v>
      </c>
      <c r="X6" s="35" t="s">
        <v>6</v>
      </c>
      <c r="Y6" s="7" t="s">
        <v>6</v>
      </c>
      <c r="Z6" s="35" t="s">
        <v>6</v>
      </c>
      <c r="AA6" s="35" t="s">
        <v>6</v>
      </c>
      <c r="AB6" s="7" t="s">
        <v>6</v>
      </c>
      <c r="AC6" s="35" t="s">
        <v>20</v>
      </c>
      <c r="AD6" s="35" t="s">
        <v>6</v>
      </c>
      <c r="AE6" s="35" t="s">
        <v>6</v>
      </c>
      <c r="AF6" s="7" t="s">
        <v>6</v>
      </c>
      <c r="AG6" s="35" t="s">
        <v>7</v>
      </c>
      <c r="AH6" s="35" t="s">
        <v>6</v>
      </c>
      <c r="AI6" s="35" t="s">
        <v>6</v>
      </c>
      <c r="AJ6" s="35" t="s">
        <v>6</v>
      </c>
    </row>
    <row r="7" spans="1:70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7"/>
      <c r="Z7" s="36"/>
      <c r="AA7" s="36"/>
      <c r="AB7" s="7"/>
      <c r="AC7" s="36"/>
      <c r="AD7" s="36"/>
      <c r="AE7" s="36"/>
      <c r="AF7" s="7"/>
      <c r="AG7" s="36"/>
      <c r="AH7" s="36"/>
      <c r="AI7" s="36"/>
      <c r="AJ7" s="36"/>
    </row>
    <row r="8" spans="1:70" ht="51">
      <c r="A8" s="13" t="s">
        <v>24</v>
      </c>
      <c r="B8" s="16" t="s">
        <v>8</v>
      </c>
      <c r="C8" s="16" t="s">
        <v>9</v>
      </c>
      <c r="D8" s="16" t="s">
        <v>10</v>
      </c>
      <c r="E8" s="16" t="s">
        <v>11</v>
      </c>
      <c r="F8" s="16" t="s">
        <v>11</v>
      </c>
      <c r="G8" s="16"/>
      <c r="H8" s="16"/>
      <c r="I8" s="16"/>
      <c r="J8" s="16"/>
      <c r="K8" s="16"/>
      <c r="L8" s="16"/>
      <c r="M8" s="17">
        <v>0</v>
      </c>
      <c r="N8" s="18">
        <f>N11+N15+N18+N24+N26+N13+N20+N22</f>
        <v>91982788.579999998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71168165.299999997</v>
      </c>
      <c r="AC8" s="18">
        <f>AC11+AC15+AC18+AC24+AC26+AC13+AC20+AC22</f>
        <v>77872098.909999996</v>
      </c>
      <c r="AD8" s="18">
        <v>0</v>
      </c>
      <c r="AE8" s="18">
        <v>0</v>
      </c>
      <c r="AF8" s="18">
        <v>71168165.299999997</v>
      </c>
      <c r="AG8" s="18">
        <f>N8-AC8</f>
        <v>14110689.670000002</v>
      </c>
      <c r="AH8" s="8">
        <v>0</v>
      </c>
      <c r="AI8" s="9">
        <v>0</v>
      </c>
      <c r="AJ8" s="8">
        <v>0</v>
      </c>
    </row>
    <row r="9" spans="1:70" outlineLevel="1">
      <c r="A9" s="13" t="s">
        <v>25</v>
      </c>
      <c r="B9" s="16" t="s">
        <v>8</v>
      </c>
      <c r="C9" s="16" t="s">
        <v>12</v>
      </c>
      <c r="D9" s="16" t="s">
        <v>10</v>
      </c>
      <c r="E9" s="16" t="s">
        <v>11</v>
      </c>
      <c r="F9" s="16" t="s">
        <v>11</v>
      </c>
      <c r="G9" s="16"/>
      <c r="H9" s="16"/>
      <c r="I9" s="16"/>
      <c r="J9" s="16"/>
      <c r="K9" s="16"/>
      <c r="L9" s="16"/>
      <c r="M9" s="17">
        <v>0</v>
      </c>
      <c r="N9" s="18">
        <f>N8</f>
        <v>91982788.579999998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71168165.299999997</v>
      </c>
      <c r="AC9" s="18">
        <f>AC8</f>
        <v>77872098.909999996</v>
      </c>
      <c r="AD9" s="18">
        <v>0</v>
      </c>
      <c r="AE9" s="18">
        <v>0</v>
      </c>
      <c r="AF9" s="18">
        <v>71168165.299999997</v>
      </c>
      <c r="AG9" s="18">
        <f t="shared" ref="AG9:AG27" si="0">N9-AC9</f>
        <v>14110689.670000002</v>
      </c>
      <c r="AH9" s="8">
        <v>0</v>
      </c>
      <c r="AI9" s="9">
        <v>0</v>
      </c>
      <c r="AJ9" s="8">
        <v>0</v>
      </c>
    </row>
    <row r="10" spans="1:70" ht="25.5" outlineLevel="2">
      <c r="A10" s="13" t="s">
        <v>26</v>
      </c>
      <c r="B10" s="16" t="s">
        <v>8</v>
      </c>
      <c r="C10" s="16" t="s">
        <v>13</v>
      </c>
      <c r="D10" s="16" t="s">
        <v>10</v>
      </c>
      <c r="E10" s="16" t="s">
        <v>11</v>
      </c>
      <c r="F10" s="16" t="s">
        <v>11</v>
      </c>
      <c r="G10" s="16"/>
      <c r="H10" s="16"/>
      <c r="I10" s="16"/>
      <c r="J10" s="16"/>
      <c r="K10" s="16"/>
      <c r="L10" s="16"/>
      <c r="M10" s="17">
        <v>0</v>
      </c>
      <c r="N10" s="18">
        <f>N8</f>
        <v>91982788.579999998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71168165.299999997</v>
      </c>
      <c r="AC10" s="18">
        <f>AC8</f>
        <v>77872098.909999996</v>
      </c>
      <c r="AD10" s="18">
        <v>0</v>
      </c>
      <c r="AE10" s="18">
        <v>0</v>
      </c>
      <c r="AF10" s="18">
        <v>71168165.299999997</v>
      </c>
      <c r="AG10" s="18">
        <f t="shared" si="0"/>
        <v>14110689.670000002</v>
      </c>
      <c r="AH10" s="8">
        <v>0</v>
      </c>
      <c r="AI10" s="9">
        <v>0</v>
      </c>
      <c r="AJ10" s="8">
        <v>0</v>
      </c>
    </row>
    <row r="11" spans="1:70" ht="65.25" customHeight="1" outlineLevel="3">
      <c r="A11" s="14" t="s">
        <v>30</v>
      </c>
      <c r="B11" s="19" t="s">
        <v>8</v>
      </c>
      <c r="C11" s="19" t="s">
        <v>13</v>
      </c>
      <c r="D11" s="19" t="s">
        <v>33</v>
      </c>
      <c r="E11" s="19" t="s">
        <v>11</v>
      </c>
      <c r="F11" s="19" t="s">
        <v>11</v>
      </c>
      <c r="G11" s="19"/>
      <c r="H11" s="19"/>
      <c r="I11" s="19"/>
      <c r="J11" s="19"/>
      <c r="K11" s="19"/>
      <c r="L11" s="19"/>
      <c r="M11" s="20">
        <v>0</v>
      </c>
      <c r="N11" s="20">
        <f>N12</f>
        <v>38235870.369999997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12103556.800000001</v>
      </c>
      <c r="AC11" s="20">
        <f>AC12</f>
        <v>25933645.57</v>
      </c>
      <c r="AD11" s="20">
        <v>0</v>
      </c>
      <c r="AE11" s="20">
        <v>0</v>
      </c>
      <c r="AF11" s="20">
        <v>12103556.800000001</v>
      </c>
      <c r="AG11" s="20">
        <f t="shared" si="0"/>
        <v>12302224.799999997</v>
      </c>
      <c r="AH11" s="8">
        <v>0</v>
      </c>
      <c r="AI11" s="9">
        <v>0</v>
      </c>
      <c r="AJ11" s="8">
        <v>0</v>
      </c>
    </row>
    <row r="12" spans="1:70" ht="38.25" outlineLevel="4">
      <c r="A12" s="13" t="s">
        <v>27</v>
      </c>
      <c r="B12" s="16" t="s">
        <v>8</v>
      </c>
      <c r="C12" s="16" t="s">
        <v>13</v>
      </c>
      <c r="D12" s="21" t="s">
        <v>33</v>
      </c>
      <c r="E12" s="16" t="s">
        <v>14</v>
      </c>
      <c r="F12" s="16" t="s">
        <v>11</v>
      </c>
      <c r="G12" s="16"/>
      <c r="H12" s="16"/>
      <c r="I12" s="16"/>
      <c r="J12" s="16"/>
      <c r="K12" s="16"/>
      <c r="L12" s="16"/>
      <c r="M12" s="17">
        <v>0</v>
      </c>
      <c r="N12" s="18">
        <v>38235870.369999997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>
        <v>25933645.57</v>
      </c>
      <c r="AD12" s="18">
        <v>0</v>
      </c>
      <c r="AE12" s="18">
        <v>0</v>
      </c>
      <c r="AF12" s="18">
        <v>12103556.800000001</v>
      </c>
      <c r="AG12" s="18">
        <f t="shared" si="0"/>
        <v>12302224.799999997</v>
      </c>
      <c r="AH12" s="8">
        <v>0</v>
      </c>
      <c r="AI12" s="9">
        <v>0</v>
      </c>
      <c r="AJ12" s="8">
        <v>0</v>
      </c>
    </row>
    <row r="13" spans="1:70" ht="38.25" hidden="1" outlineLevel="4">
      <c r="A13" s="14" t="s">
        <v>22</v>
      </c>
      <c r="B13" s="19">
        <v>503</v>
      </c>
      <c r="C13" s="19" t="s">
        <v>13</v>
      </c>
      <c r="D13" s="19">
        <v>1400621411</v>
      </c>
      <c r="E13" s="19">
        <v>244</v>
      </c>
      <c r="F13" s="19"/>
      <c r="G13" s="19"/>
      <c r="H13" s="19"/>
      <c r="I13" s="19"/>
      <c r="J13" s="19"/>
      <c r="K13" s="19"/>
      <c r="L13" s="19"/>
      <c r="M13" s="20"/>
      <c r="N13" s="20">
        <f>N14</f>
        <v>0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>
        <f>AC14</f>
        <v>0</v>
      </c>
      <c r="AD13" s="20"/>
      <c r="AE13" s="20"/>
      <c r="AF13" s="20"/>
      <c r="AG13" s="20">
        <f t="shared" si="0"/>
        <v>0</v>
      </c>
      <c r="AH13" s="8"/>
      <c r="AI13" s="9"/>
      <c r="AJ13" s="8"/>
    </row>
    <row r="14" spans="1:70" ht="38.25" hidden="1" outlineLevel="4">
      <c r="A14" s="15" t="s">
        <v>22</v>
      </c>
      <c r="B14" s="21">
        <v>503</v>
      </c>
      <c r="C14" s="21" t="s">
        <v>13</v>
      </c>
      <c r="D14" s="21">
        <v>1400621411</v>
      </c>
      <c r="E14" s="21">
        <v>244</v>
      </c>
      <c r="F14" s="16"/>
      <c r="G14" s="16"/>
      <c r="H14" s="16"/>
      <c r="I14" s="16"/>
      <c r="J14" s="16"/>
      <c r="K14" s="16"/>
      <c r="L14" s="16"/>
      <c r="M14" s="1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>
        <f t="shared" si="0"/>
        <v>0</v>
      </c>
      <c r="AH14" s="8"/>
      <c r="AI14" s="9"/>
      <c r="AJ14" s="8"/>
    </row>
    <row r="15" spans="1:70" ht="63.75" outlineLevel="3" collapsed="1">
      <c r="A15" s="14" t="s">
        <v>34</v>
      </c>
      <c r="B15" s="19" t="s">
        <v>8</v>
      </c>
      <c r="C15" s="19" t="s">
        <v>13</v>
      </c>
      <c r="D15" s="19" t="s">
        <v>35</v>
      </c>
      <c r="E15" s="19" t="s">
        <v>11</v>
      </c>
      <c r="F15" s="19" t="s">
        <v>11</v>
      </c>
      <c r="G15" s="19"/>
      <c r="H15" s="19"/>
      <c r="I15" s="19"/>
      <c r="J15" s="19"/>
      <c r="K15" s="19"/>
      <c r="L15" s="19"/>
      <c r="M15" s="20">
        <v>0</v>
      </c>
      <c r="N15" s="20">
        <f>N16+N17</f>
        <v>6167384.3799999999</v>
      </c>
      <c r="O15" s="20">
        <f t="shared" ref="O15:AB15" si="1">O16</f>
        <v>0</v>
      </c>
      <c r="P15" s="20">
        <f t="shared" si="1"/>
        <v>0</v>
      </c>
      <c r="Q15" s="20">
        <f t="shared" si="1"/>
        <v>0</v>
      </c>
      <c r="R15" s="20">
        <f t="shared" si="1"/>
        <v>0</v>
      </c>
      <c r="S15" s="20">
        <f t="shared" si="1"/>
        <v>0</v>
      </c>
      <c r="T15" s="20">
        <f t="shared" si="1"/>
        <v>0</v>
      </c>
      <c r="U15" s="20">
        <f t="shared" si="1"/>
        <v>0</v>
      </c>
      <c r="V15" s="20">
        <f t="shared" si="1"/>
        <v>0</v>
      </c>
      <c r="W15" s="20">
        <f t="shared" si="1"/>
        <v>0</v>
      </c>
      <c r="X15" s="20">
        <f t="shared" si="1"/>
        <v>0</v>
      </c>
      <c r="Y15" s="20">
        <f t="shared" si="1"/>
        <v>0</v>
      </c>
      <c r="Z15" s="20">
        <f t="shared" si="1"/>
        <v>0</v>
      </c>
      <c r="AA15" s="20">
        <f t="shared" si="1"/>
        <v>0</v>
      </c>
      <c r="AB15" s="20">
        <f t="shared" si="1"/>
        <v>0</v>
      </c>
      <c r="AC15" s="20">
        <f t="shared" ref="AC15:AG15" si="2">AC16+AC17</f>
        <v>4358919.51</v>
      </c>
      <c r="AD15" s="20">
        <f t="shared" si="2"/>
        <v>0</v>
      </c>
      <c r="AE15" s="20">
        <f t="shared" si="2"/>
        <v>0</v>
      </c>
      <c r="AF15" s="20">
        <f t="shared" si="2"/>
        <v>0</v>
      </c>
      <c r="AG15" s="20">
        <f t="shared" si="2"/>
        <v>1808464.87</v>
      </c>
      <c r="AH15" s="8">
        <v>0</v>
      </c>
      <c r="AI15" s="9">
        <v>0</v>
      </c>
      <c r="AJ15" s="8">
        <v>0</v>
      </c>
    </row>
    <row r="16" spans="1:70" ht="38.25" outlineLevel="4">
      <c r="A16" s="13" t="s">
        <v>27</v>
      </c>
      <c r="B16" s="16" t="s">
        <v>8</v>
      </c>
      <c r="C16" s="16" t="s">
        <v>13</v>
      </c>
      <c r="D16" s="21" t="s">
        <v>35</v>
      </c>
      <c r="E16" s="16" t="s">
        <v>14</v>
      </c>
      <c r="F16" s="16" t="s">
        <v>11</v>
      </c>
      <c r="G16" s="16"/>
      <c r="H16" s="16"/>
      <c r="I16" s="16"/>
      <c r="J16" s="16"/>
      <c r="K16" s="16"/>
      <c r="L16" s="16"/>
      <c r="M16" s="17">
        <v>0</v>
      </c>
      <c r="N16" s="18">
        <v>6167384.3799999999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>
        <v>4358919.51</v>
      </c>
      <c r="AD16" s="18">
        <v>0</v>
      </c>
      <c r="AE16" s="18">
        <v>0</v>
      </c>
      <c r="AF16" s="18">
        <v>0</v>
      </c>
      <c r="AG16" s="18">
        <f t="shared" si="0"/>
        <v>1808464.87</v>
      </c>
      <c r="AH16" s="8">
        <v>0</v>
      </c>
      <c r="AI16" s="9">
        <v>0</v>
      </c>
      <c r="AJ16" s="8">
        <v>0</v>
      </c>
    </row>
    <row r="17" spans="1:36" hidden="1" outlineLevel="4">
      <c r="A17" s="13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8"/>
      <c r="AI17" s="9"/>
      <c r="AJ17" s="8"/>
    </row>
    <row r="18" spans="1:36" ht="25.5" hidden="1" outlineLevel="3">
      <c r="A18" s="14" t="s">
        <v>28</v>
      </c>
      <c r="B18" s="19" t="s">
        <v>8</v>
      </c>
      <c r="C18" s="19" t="s">
        <v>13</v>
      </c>
      <c r="D18" s="19" t="s">
        <v>15</v>
      </c>
      <c r="E18" s="19" t="s">
        <v>11</v>
      </c>
      <c r="F18" s="19" t="s">
        <v>11</v>
      </c>
      <c r="G18" s="19"/>
      <c r="H18" s="19"/>
      <c r="I18" s="19"/>
      <c r="J18" s="19"/>
      <c r="K18" s="19"/>
      <c r="L18" s="19"/>
      <c r="M18" s="20">
        <v>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>
        <v>0</v>
      </c>
      <c r="AE18" s="20">
        <v>0</v>
      </c>
      <c r="AF18" s="20">
        <v>100000</v>
      </c>
      <c r="AG18" s="20">
        <f t="shared" si="0"/>
        <v>0</v>
      </c>
      <c r="AH18" s="8">
        <v>0</v>
      </c>
      <c r="AI18" s="9">
        <v>0</v>
      </c>
      <c r="AJ18" s="8">
        <v>0</v>
      </c>
    </row>
    <row r="19" spans="1:36" hidden="1" outlineLevel="4">
      <c r="A19" s="13" t="s">
        <v>29</v>
      </c>
      <c r="B19" s="16" t="s">
        <v>8</v>
      </c>
      <c r="C19" s="16" t="s">
        <v>13</v>
      </c>
      <c r="D19" s="16" t="s">
        <v>15</v>
      </c>
      <c r="E19" s="16" t="s">
        <v>16</v>
      </c>
      <c r="F19" s="16" t="s">
        <v>11</v>
      </c>
      <c r="G19" s="16"/>
      <c r="H19" s="16"/>
      <c r="I19" s="16"/>
      <c r="J19" s="16"/>
      <c r="K19" s="16"/>
      <c r="L19" s="16"/>
      <c r="M19" s="17">
        <v>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>
        <v>0</v>
      </c>
      <c r="AE19" s="18">
        <v>0</v>
      </c>
      <c r="AF19" s="18">
        <v>100000</v>
      </c>
      <c r="AG19" s="18">
        <f t="shared" si="0"/>
        <v>0</v>
      </c>
      <c r="AH19" s="8">
        <v>0</v>
      </c>
      <c r="AI19" s="9">
        <v>0</v>
      </c>
      <c r="AJ19" s="8">
        <v>0</v>
      </c>
    </row>
    <row r="20" spans="1:36" ht="127.5" outlineLevel="4">
      <c r="A20" s="13" t="s">
        <v>31</v>
      </c>
      <c r="B20" s="19" t="s">
        <v>8</v>
      </c>
      <c r="C20" s="19" t="s">
        <v>13</v>
      </c>
      <c r="D20" s="19" t="s">
        <v>17</v>
      </c>
      <c r="E20" s="19" t="s">
        <v>11</v>
      </c>
      <c r="F20" s="19" t="s">
        <v>11</v>
      </c>
      <c r="G20" s="19"/>
      <c r="H20" s="19"/>
      <c r="I20" s="19"/>
      <c r="J20" s="19"/>
      <c r="K20" s="19"/>
      <c r="L20" s="19"/>
      <c r="M20" s="20">
        <v>0</v>
      </c>
      <c r="N20" s="20">
        <f>N21</f>
        <v>1045440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1341910.6299999999</v>
      </c>
      <c r="AC20" s="20">
        <f>AC21</f>
        <v>1045440</v>
      </c>
      <c r="AD20" s="20">
        <v>0</v>
      </c>
      <c r="AE20" s="20">
        <v>0</v>
      </c>
      <c r="AF20" s="20">
        <v>1341910.6299999999</v>
      </c>
      <c r="AG20" s="20">
        <f t="shared" ref="AG20" si="3">N20-AC20</f>
        <v>0</v>
      </c>
      <c r="AH20" s="8"/>
      <c r="AI20" s="9"/>
      <c r="AJ20" s="8"/>
    </row>
    <row r="21" spans="1:36" ht="38.25" outlineLevel="4">
      <c r="A21" s="13" t="s">
        <v>27</v>
      </c>
      <c r="B21" s="16" t="s">
        <v>8</v>
      </c>
      <c r="C21" s="16" t="s">
        <v>13</v>
      </c>
      <c r="D21" s="16" t="s">
        <v>17</v>
      </c>
      <c r="E21" s="16" t="s">
        <v>14</v>
      </c>
      <c r="F21" s="16"/>
      <c r="G21" s="16"/>
      <c r="H21" s="16"/>
      <c r="I21" s="16"/>
      <c r="J21" s="16"/>
      <c r="K21" s="16"/>
      <c r="L21" s="16"/>
      <c r="M21" s="17"/>
      <c r="N21" s="18">
        <v>1045440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>
        <v>1045440</v>
      </c>
      <c r="AD21" s="18"/>
      <c r="AE21" s="18"/>
      <c r="AF21" s="18"/>
      <c r="AG21" s="18">
        <f t="shared" si="0"/>
        <v>0</v>
      </c>
      <c r="AH21" s="8"/>
      <c r="AI21" s="9"/>
      <c r="AJ21" s="8"/>
    </row>
    <row r="22" spans="1:36" ht="114.75" outlineLevel="4">
      <c r="A22" s="14" t="s">
        <v>32</v>
      </c>
      <c r="B22" s="19" t="s">
        <v>8</v>
      </c>
      <c r="C22" s="19" t="s">
        <v>13</v>
      </c>
      <c r="D22" s="19" t="s">
        <v>36</v>
      </c>
      <c r="E22" s="19" t="s">
        <v>11</v>
      </c>
      <c r="F22" s="19" t="s">
        <v>11</v>
      </c>
      <c r="G22" s="19"/>
      <c r="H22" s="19"/>
      <c r="I22" s="19"/>
      <c r="J22" s="19"/>
      <c r="K22" s="19"/>
      <c r="L22" s="19"/>
      <c r="M22" s="20">
        <v>0</v>
      </c>
      <c r="N22" s="20">
        <f>N23</f>
        <v>55023.16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1341910.6299999999</v>
      </c>
      <c r="AC22" s="20">
        <f>AC23</f>
        <v>55023.16</v>
      </c>
      <c r="AD22" s="20">
        <v>0</v>
      </c>
      <c r="AE22" s="20">
        <v>0</v>
      </c>
      <c r="AF22" s="20">
        <v>1341910.6299999999</v>
      </c>
      <c r="AG22" s="20">
        <f t="shared" si="0"/>
        <v>0</v>
      </c>
      <c r="AH22" s="8"/>
      <c r="AI22" s="9"/>
      <c r="AJ22" s="8"/>
    </row>
    <row r="23" spans="1:36" ht="38.25" outlineLevel="4">
      <c r="A23" s="13" t="s">
        <v>27</v>
      </c>
      <c r="B23" s="21" t="s">
        <v>8</v>
      </c>
      <c r="C23" s="21" t="s">
        <v>13</v>
      </c>
      <c r="D23" s="21" t="s">
        <v>36</v>
      </c>
      <c r="E23" s="21">
        <v>244</v>
      </c>
      <c r="F23" s="16"/>
      <c r="G23" s="16"/>
      <c r="H23" s="16"/>
      <c r="I23" s="16"/>
      <c r="J23" s="16"/>
      <c r="K23" s="16"/>
      <c r="L23" s="16"/>
      <c r="M23" s="17"/>
      <c r="N23" s="18">
        <v>55023.16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>
        <v>55023.16</v>
      </c>
      <c r="AD23" s="18"/>
      <c r="AE23" s="18"/>
      <c r="AF23" s="18"/>
      <c r="AG23" s="18">
        <f t="shared" ref="AG23" si="4">N23-AC23</f>
        <v>0</v>
      </c>
      <c r="AH23" s="8"/>
      <c r="AI23" s="9"/>
      <c r="AJ23" s="8"/>
    </row>
    <row r="24" spans="1:36" ht="63.75" outlineLevel="3">
      <c r="A24" s="14" t="s">
        <v>37</v>
      </c>
      <c r="B24" s="19" t="s">
        <v>8</v>
      </c>
      <c r="C24" s="19" t="s">
        <v>13</v>
      </c>
      <c r="D24" s="19" t="s">
        <v>38</v>
      </c>
      <c r="E24" s="19" t="s">
        <v>11</v>
      </c>
      <c r="F24" s="19" t="s">
        <v>11</v>
      </c>
      <c r="G24" s="19"/>
      <c r="H24" s="19"/>
      <c r="I24" s="19"/>
      <c r="J24" s="19"/>
      <c r="K24" s="19"/>
      <c r="L24" s="19"/>
      <c r="M24" s="20">
        <v>0</v>
      </c>
      <c r="N24" s="20">
        <f>N25</f>
        <v>43772900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70626.87</v>
      </c>
      <c r="AC24" s="20">
        <f>AC25</f>
        <v>43772900</v>
      </c>
      <c r="AD24" s="20">
        <v>0</v>
      </c>
      <c r="AE24" s="20">
        <v>0</v>
      </c>
      <c r="AF24" s="20">
        <v>70626.87</v>
      </c>
      <c r="AG24" s="20">
        <f t="shared" si="0"/>
        <v>0</v>
      </c>
      <c r="AH24" s="8">
        <v>0</v>
      </c>
      <c r="AI24" s="9">
        <v>0</v>
      </c>
      <c r="AJ24" s="8">
        <v>0</v>
      </c>
    </row>
    <row r="25" spans="1:36" ht="38.25" outlineLevel="4">
      <c r="A25" s="13" t="s">
        <v>27</v>
      </c>
      <c r="B25" s="16" t="s">
        <v>8</v>
      </c>
      <c r="C25" s="16" t="s">
        <v>13</v>
      </c>
      <c r="D25" s="21" t="s">
        <v>38</v>
      </c>
      <c r="E25" s="16" t="s">
        <v>14</v>
      </c>
      <c r="F25" s="16" t="s">
        <v>11</v>
      </c>
      <c r="G25" s="16"/>
      <c r="H25" s="16"/>
      <c r="I25" s="16"/>
      <c r="J25" s="16"/>
      <c r="K25" s="16"/>
      <c r="L25" s="16"/>
      <c r="M25" s="17">
        <v>0</v>
      </c>
      <c r="N25" s="18">
        <v>43772900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>
        <v>43772900</v>
      </c>
      <c r="AD25" s="18"/>
      <c r="AE25" s="18"/>
      <c r="AF25" s="18"/>
      <c r="AG25" s="18">
        <f t="shared" si="0"/>
        <v>0</v>
      </c>
      <c r="AH25" s="8">
        <v>0</v>
      </c>
      <c r="AI25" s="9">
        <v>0</v>
      </c>
      <c r="AJ25" s="8">
        <v>0</v>
      </c>
    </row>
    <row r="26" spans="1:36" ht="89.25" outlineLevel="3">
      <c r="A26" s="22" t="s">
        <v>39</v>
      </c>
      <c r="B26" s="19" t="s">
        <v>8</v>
      </c>
      <c r="C26" s="19" t="s">
        <v>13</v>
      </c>
      <c r="D26" s="19" t="s">
        <v>40</v>
      </c>
      <c r="E26" s="19" t="s">
        <v>11</v>
      </c>
      <c r="F26" s="19"/>
      <c r="G26" s="19"/>
      <c r="H26" s="19"/>
      <c r="I26" s="19"/>
      <c r="J26" s="19"/>
      <c r="K26" s="19"/>
      <c r="L26" s="19"/>
      <c r="M26" s="20"/>
      <c r="N26" s="20">
        <f>N27</f>
        <v>2706170.67</v>
      </c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>
        <f>AC27</f>
        <v>2706170.67</v>
      </c>
      <c r="AD26" s="20"/>
      <c r="AE26" s="20"/>
      <c r="AF26" s="20"/>
      <c r="AG26" s="18">
        <f t="shared" si="0"/>
        <v>0</v>
      </c>
      <c r="AH26" s="8">
        <v>0</v>
      </c>
      <c r="AI26" s="9">
        <v>0</v>
      </c>
      <c r="AJ26" s="8">
        <v>0</v>
      </c>
    </row>
    <row r="27" spans="1:36" ht="38.25" outlineLevel="4">
      <c r="A27" s="13" t="s">
        <v>27</v>
      </c>
      <c r="B27" s="16" t="s">
        <v>8</v>
      </c>
      <c r="C27" s="16" t="s">
        <v>13</v>
      </c>
      <c r="D27" s="21" t="s">
        <v>40</v>
      </c>
      <c r="E27" s="16" t="s">
        <v>14</v>
      </c>
      <c r="F27" s="16"/>
      <c r="G27" s="16"/>
      <c r="H27" s="16"/>
      <c r="I27" s="16"/>
      <c r="J27" s="16"/>
      <c r="K27" s="16"/>
      <c r="L27" s="16"/>
      <c r="M27" s="17"/>
      <c r="N27" s="18">
        <v>2706170.67</v>
      </c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>
        <v>2706170.67</v>
      </c>
      <c r="AD27" s="18"/>
      <c r="AE27" s="18"/>
      <c r="AF27" s="18"/>
      <c r="AG27" s="18">
        <f t="shared" si="0"/>
        <v>0</v>
      </c>
      <c r="AH27" s="8">
        <v>0</v>
      </c>
      <c r="AI27" s="9">
        <v>0</v>
      </c>
      <c r="AJ27" s="8">
        <v>0</v>
      </c>
    </row>
    <row r="28" spans="1:36" ht="12.75" customHeight="1">
      <c r="A28" s="33" t="s">
        <v>18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23">
        <v>0</v>
      </c>
      <c r="N28" s="24">
        <f>N8</f>
        <v>91982788.579999998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71168165.299999997</v>
      </c>
      <c r="AC28" s="24">
        <f>AC8</f>
        <v>77872098.909999996</v>
      </c>
      <c r="AD28" s="24">
        <v>0</v>
      </c>
      <c r="AE28" s="24">
        <v>0</v>
      </c>
      <c r="AF28" s="24">
        <v>71168165.299999997</v>
      </c>
      <c r="AG28" s="24">
        <f>AG8</f>
        <v>14110689.670000002</v>
      </c>
      <c r="AH28" s="10">
        <v>0</v>
      </c>
      <c r="AI28" s="11">
        <v>0</v>
      </c>
      <c r="AJ28" s="10">
        <v>0</v>
      </c>
    </row>
    <row r="29" spans="1:36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 t="s">
        <v>6</v>
      </c>
      <c r="Z29" s="3"/>
      <c r="AA29" s="3"/>
      <c r="AB29" s="3" t="s">
        <v>6</v>
      </c>
      <c r="AC29" s="3"/>
      <c r="AD29" s="3"/>
      <c r="AE29" s="3"/>
      <c r="AF29" s="3" t="s">
        <v>6</v>
      </c>
      <c r="AG29" s="3"/>
      <c r="AH29" s="3"/>
      <c r="AI29" s="3"/>
      <c r="AJ29" s="3"/>
    </row>
    <row r="30" spans="1:36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12"/>
      <c r="AD30" s="12"/>
      <c r="AE30" s="12"/>
      <c r="AF30" s="12"/>
      <c r="AG30" s="12"/>
      <c r="AH30" s="12"/>
      <c r="AI30" s="12"/>
      <c r="AJ30" s="12"/>
    </row>
  </sheetData>
  <mergeCells count="41">
    <mergeCell ref="K6:K7"/>
    <mergeCell ref="L6:L7"/>
    <mergeCell ref="M6:M7"/>
    <mergeCell ref="N6:N7"/>
    <mergeCell ref="AN3:BR3"/>
    <mergeCell ref="A4:AG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X6:X7"/>
    <mergeCell ref="Z6:Z7"/>
    <mergeCell ref="AA6:AA7"/>
    <mergeCell ref="O6:O7"/>
    <mergeCell ref="R6:R7"/>
    <mergeCell ref="S6:S7"/>
    <mergeCell ref="T6:T7"/>
    <mergeCell ref="U6:U7"/>
    <mergeCell ref="V6:V7"/>
    <mergeCell ref="A1:N1"/>
    <mergeCell ref="A2:N2"/>
    <mergeCell ref="A3:AH3"/>
    <mergeCell ref="A5:AJ5"/>
    <mergeCell ref="A30:AB30"/>
    <mergeCell ref="A28:L28"/>
    <mergeCell ref="AJ6:AJ7"/>
    <mergeCell ref="AE6:AE7"/>
    <mergeCell ref="AC6:AC7"/>
    <mergeCell ref="AD6:AD7"/>
    <mergeCell ref="AG6:AG7"/>
    <mergeCell ref="AH6:AH7"/>
    <mergeCell ref="AI6:AI7"/>
    <mergeCell ref="P6:P7"/>
    <mergeCell ref="Q6:Q7"/>
    <mergeCell ref="W6:W7"/>
  </mergeCells>
  <pageMargins left="0.59027779999999996" right="0.59027779999999996" top="0.59027779999999996" bottom="0.59027779999999996" header="0.39374999999999999" footer="0.39374999999999999"/>
  <pageSetup paperSize="9" scale="76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30.06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Note&gt;01.01.2021 - 30.06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CB1BD7B-BCB4-4DA6-B0E8-1307518A7A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fin-makarova</dc:creator>
  <cp:lastModifiedBy>MNViryacheva</cp:lastModifiedBy>
  <cp:lastPrinted>2022-04-22T08:24:12Z</cp:lastPrinted>
  <dcterms:created xsi:type="dcterms:W3CDTF">2021-07-21T12:27:54Z</dcterms:created>
  <dcterms:modified xsi:type="dcterms:W3CDTF">2025-10-02T09:30:47Z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группировкой(1)</vt:lpwstr>
  </property>
  <property fmtid="{D5CDD505-2E9C-101B-9397-08002B2CF9AE}" pid="3" name="Версия клиента">
    <vt:lpwstr>20.2.1.11111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макарова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Весь бюджет 571 форма (копия от 12.02.2021 09:37:45)</vt:lpwstr>
  </property>
  <property fmtid="{D5CDD505-2E9C-101B-9397-08002B2CF9AE}" pid="11" name="Код отчета">
    <vt:lpwstr>0C91F2EF18A743ECACA233927CD5B3</vt:lpwstr>
  </property>
  <property fmtid="{D5CDD505-2E9C-101B-9397-08002B2CF9AE}" pid="12" name="Локальная база">
    <vt:lpwstr>не используется</vt:lpwstr>
  </property>
</Properties>
</file>