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240" yWindow="570" windowWidth="28455" windowHeight="11955"/>
  </bookViews>
  <sheets>
    <sheet name="без учета счетов бюджета" sheetId="2" r:id="rId1"/>
  </sheets>
  <definedNames>
    <definedName name="_xlnm.Print_Titles" localSheetId="0">'без учета счетов бюджета'!$6:$7</definedName>
    <definedName name="_xlnm.Print_Area" localSheetId="0">'без учета счетов бюджета'!$A$1:$AJ$30</definedName>
  </definedNames>
  <calcPr calcId="125725"/>
</workbook>
</file>

<file path=xl/calcChain.xml><?xml version="1.0" encoding="utf-8"?>
<calcChain xmlns="http://schemas.openxmlformats.org/spreadsheetml/2006/main">
  <c r="N8" i="2"/>
  <c r="AG26"/>
  <c r="AG27"/>
  <c r="AC26"/>
  <c r="N26"/>
  <c r="AG25"/>
  <c r="AG23"/>
  <c r="AC22"/>
  <c r="N22"/>
  <c r="AG21"/>
  <c r="N20"/>
  <c r="AC20"/>
  <c r="AF15"/>
  <c r="AE15"/>
  <c r="AD15"/>
  <c r="AC15"/>
  <c r="N15"/>
  <c r="AG14"/>
  <c r="AC24"/>
  <c r="AC13"/>
  <c r="AC11"/>
  <c r="N24"/>
  <c r="N13"/>
  <c r="O15"/>
  <c r="P15"/>
  <c r="Q15"/>
  <c r="R15"/>
  <c r="S15"/>
  <c r="T15"/>
  <c r="U15"/>
  <c r="V15"/>
  <c r="W15"/>
  <c r="X15"/>
  <c r="Y15"/>
  <c r="Z15"/>
  <c r="AA15"/>
  <c r="AB15"/>
  <c r="N11"/>
  <c r="AG12"/>
  <c r="AG16"/>
  <c r="AG15" s="1"/>
  <c r="AG18"/>
  <c r="AG19"/>
  <c r="N10" l="1"/>
  <c r="AC8"/>
  <c r="AC9" s="1"/>
  <c r="AG20"/>
  <c r="AG22"/>
  <c r="AG13"/>
  <c r="AG24"/>
  <c r="AG11"/>
  <c r="AC10" l="1"/>
  <c r="N28"/>
  <c r="N9"/>
  <c r="AC28"/>
  <c r="AG8"/>
  <c r="AG28" s="1"/>
  <c r="AG9" l="1"/>
  <c r="AG10"/>
</calcChain>
</file>

<file path=xl/sharedStrings.xml><?xml version="1.0" encoding="utf-8"?>
<sst xmlns="http://schemas.openxmlformats.org/spreadsheetml/2006/main" count="145" uniqueCount="42">
  <si>
    <t>Единица измерения: руб.</t>
  </si>
  <si>
    <t>Наименование показателя</t>
  </si>
  <si>
    <t>Вед.</t>
  </si>
  <si>
    <t>Разд.</t>
  </si>
  <si>
    <t>Ц.ст.</t>
  </si>
  <si>
    <t>Расх.</t>
  </si>
  <si>
    <t/>
  </si>
  <si>
    <t>Остаток росписи/плана</t>
  </si>
  <si>
    <t>503</t>
  </si>
  <si>
    <t>0000</t>
  </si>
  <si>
    <t>0000000000</t>
  </si>
  <si>
    <t>000</t>
  </si>
  <si>
    <t>0400</t>
  </si>
  <si>
    <t>0409</t>
  </si>
  <si>
    <t>244</t>
  </si>
  <si>
    <t>1400629990</t>
  </si>
  <si>
    <t>853</t>
  </si>
  <si>
    <t>1400649100</t>
  </si>
  <si>
    <t>ВСЕГО РАСХОДОВ:</t>
  </si>
  <si>
    <t>Утверждено</t>
  </si>
  <si>
    <t>Исполнено</t>
  </si>
  <si>
    <t>Информация об использовании бюджетных ассигнований</t>
  </si>
  <si>
    <t>Развитие транспортной инфраструктуры в рамках благоустройства ЗАТО город Заозерск</t>
  </si>
  <si>
    <t xml:space="preserve"> Администрация ЗАТО город Заозерск</t>
  </si>
  <si>
    <t>Администрация закрытого административно-территориального образования город Заозерск Мурманской области</t>
  </si>
  <si>
    <t xml:space="preserve"> НАЦИОНАЛЬНАЯ ЭКОНОМИКА</t>
  </si>
  <si>
    <t>Дорожное хозяйство (дорожные фонды)</t>
  </si>
  <si>
    <t>Прочая закупка товаров, работ и услуг для обеспечения государственных (муниципальных) нужд</t>
  </si>
  <si>
    <t>Прочие направления расходов муниципальной программы</t>
  </si>
  <si>
    <t>Уплата иных платежей</t>
  </si>
  <si>
    <t>Содержание автомобильных дорог и инженерных сооружений на них в границах городских округов и поселений в рамках благоустройства</t>
  </si>
  <si>
    <t>Субсидия из областного бюджета местным бюджетам на финансовое обеспечение работ по диагностике и оценке транспортно-эксплуатационного состояния, паспортизации, разработке и актуализации проектов организации дорожного движения автомобильных дорог общего пользования местного значения за счет средств дорожного фонда</t>
  </si>
  <si>
    <t>Cофинансирование местного бюджета на работ по диагностике и оценке транспортно-эксплуатационного состояния, паспортизации, разработке и актуализации проектов организации дорожного движения автомобильных дорог общего пользования местного значения за счет средств дорожного фонда</t>
  </si>
  <si>
    <t>110019Д000</t>
  </si>
  <si>
    <t>Проектирование, строительство, реконструкция, капитальный ремонт автомобильных дорог общего пользования и искусственных дорожных сооружений на них</t>
  </si>
  <si>
    <t>110019Д100</t>
  </si>
  <si>
    <t>11001SД110</t>
  </si>
  <si>
    <t>Реализация мероприятий планов социального развития центров экономического роста субъектов Российской Федерации Арктической зоны Российской Федерации</t>
  </si>
  <si>
    <t>11003L5060</t>
  </si>
  <si>
    <t>Дорожного фонда ЗАТО город Заозерск по состоянию на 01.07.2025</t>
  </si>
  <si>
    <t>Иные межбюджетные трансферты из областного бюджета местным бюджетам на реализацию мероприятий, направленных на выполнение работ по ямочному ремонту дворовых проездов за счет средств дорожного фонда</t>
  </si>
  <si>
    <t>11001Д301</t>
  </si>
</sst>
</file>

<file path=xl/styles.xml><?xml version="1.0" encoding="utf-8"?>
<styleSheet xmlns="http://schemas.openxmlformats.org/spreadsheetml/2006/main">
  <fonts count="7">
    <font>
      <sz val="11"/>
      <name val="Calibri"/>
      <family val="2"/>
      <scheme val="minor"/>
    </font>
    <font>
      <sz val="10"/>
      <color rgb="FF000000"/>
      <name val="Arial Cyr"/>
    </font>
    <font>
      <b/>
      <sz val="12"/>
      <color rgb="FF000000"/>
      <name val="Arial Cyr"/>
    </font>
    <font>
      <b/>
      <sz val="10"/>
      <color rgb="FF000000"/>
      <name val="Arial CYR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CCFFFF"/>
      </patternFill>
    </fill>
    <fill>
      <patternFill patternType="solid">
        <fgColor rgb="FFFFFFCC"/>
      </patternFill>
    </fill>
    <fill>
      <patternFill patternType="solid">
        <fgColor rgb="FFC0C0C0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7">
    <xf numFmtId="0" fontId="0" fillId="0" borderId="0"/>
    <xf numFmtId="0" fontId="1" fillId="0" borderId="1">
      <alignment wrapText="1"/>
    </xf>
    <xf numFmtId="0" fontId="1" fillId="0" borderId="1"/>
    <xf numFmtId="0" fontId="2" fillId="0" borderId="1">
      <alignment horizontal="center" wrapText="1"/>
    </xf>
    <xf numFmtId="0" fontId="2" fillId="0" borderId="1">
      <alignment horizontal="center"/>
    </xf>
    <xf numFmtId="0" fontId="1" fillId="0" borderId="1">
      <alignment horizontal="right"/>
    </xf>
    <xf numFmtId="0" fontId="1" fillId="0" borderId="2">
      <alignment horizontal="center" vertical="center" wrapText="1"/>
    </xf>
    <xf numFmtId="0" fontId="3" fillId="0" borderId="2">
      <alignment vertical="top" wrapText="1"/>
    </xf>
    <xf numFmtId="1" fontId="1" fillId="0" borderId="2">
      <alignment horizontal="center" vertical="top" shrinkToFit="1"/>
    </xf>
    <xf numFmtId="4" fontId="3" fillId="2" borderId="2">
      <alignment horizontal="right" vertical="top" shrinkToFit="1"/>
    </xf>
    <xf numFmtId="10" fontId="3" fillId="2" borderId="2">
      <alignment horizontal="right" vertical="top" shrinkToFit="1"/>
    </xf>
    <xf numFmtId="0" fontId="3" fillId="0" borderId="2">
      <alignment horizontal="left"/>
    </xf>
    <xf numFmtId="4" fontId="3" fillId="3" borderId="2">
      <alignment horizontal="right" vertical="top" shrinkToFit="1"/>
    </xf>
    <xf numFmtId="10" fontId="3" fillId="3" borderId="2">
      <alignment horizontal="right" vertical="top" shrinkToFit="1"/>
    </xf>
    <xf numFmtId="0" fontId="1" fillId="0" borderId="1">
      <alignment horizontal="left" wrapText="1"/>
    </xf>
    <xf numFmtId="0" fontId="6" fillId="0" borderId="0"/>
    <xf numFmtId="0" fontId="6" fillId="0" borderId="0"/>
    <xf numFmtId="0" fontId="6" fillId="0" borderId="0"/>
    <xf numFmtId="0" fontId="4" fillId="0" borderId="1"/>
    <xf numFmtId="0" fontId="4" fillId="0" borderId="1"/>
    <xf numFmtId="0" fontId="5" fillId="4" borderId="1"/>
    <xf numFmtId="1" fontId="1" fillId="0" borderId="2">
      <alignment horizontal="left" vertical="top" wrapText="1" indent="2"/>
    </xf>
    <xf numFmtId="4" fontId="1" fillId="0" borderId="2">
      <alignment horizontal="right" vertical="top" shrinkToFit="1"/>
    </xf>
    <xf numFmtId="10" fontId="1" fillId="0" borderId="2">
      <alignment horizontal="right" vertical="top" shrinkToFit="1"/>
    </xf>
    <xf numFmtId="0" fontId="1" fillId="0" borderId="1">
      <alignment vertical="top"/>
    </xf>
    <xf numFmtId="0" fontId="2" fillId="0" borderId="1">
      <alignment horizontal="center" wrapText="1"/>
    </xf>
    <xf numFmtId="0" fontId="2" fillId="0" borderId="1">
      <alignment horizontal="center"/>
    </xf>
  </cellStyleXfs>
  <cellXfs count="42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>
      <alignment wrapText="1"/>
    </xf>
    <xf numFmtId="0" fontId="1" fillId="0" borderId="1" xfId="2" applyNumberFormat="1" applyProtection="1"/>
    <xf numFmtId="0" fontId="2" fillId="0" borderId="1" xfId="3" applyNumberFormat="1" applyProtection="1">
      <alignment horizontal="center" wrapText="1"/>
    </xf>
    <xf numFmtId="0" fontId="2" fillId="0" borderId="1" xfId="4" applyNumberFormat="1" applyProtection="1">
      <alignment horizontal="center"/>
    </xf>
    <xf numFmtId="0" fontId="2" fillId="0" borderId="1" xfId="4">
      <alignment horizontal="center"/>
    </xf>
    <xf numFmtId="0" fontId="1" fillId="0" borderId="2" xfId="6" applyNumberFormat="1" applyProtection="1">
      <alignment horizontal="center" vertical="center" wrapText="1"/>
    </xf>
    <xf numFmtId="4" fontId="3" fillId="2" borderId="2" xfId="9" applyNumberFormat="1" applyProtection="1">
      <alignment horizontal="right" vertical="top" shrinkToFit="1"/>
    </xf>
    <xf numFmtId="10" fontId="3" fillId="2" borderId="2" xfId="10" applyNumberFormat="1" applyProtection="1">
      <alignment horizontal="right" vertical="top" shrinkToFit="1"/>
    </xf>
    <xf numFmtId="4" fontId="3" fillId="3" borderId="2" xfId="12" applyNumberFormat="1" applyProtection="1">
      <alignment horizontal="right" vertical="top" shrinkToFit="1"/>
    </xf>
    <xf numFmtId="10" fontId="3" fillId="3" borderId="2" xfId="13" applyNumberFormat="1" applyProtection="1">
      <alignment horizontal="right" vertical="top" shrinkToFit="1"/>
    </xf>
    <xf numFmtId="0" fontId="1" fillId="0" borderId="1" xfId="14" applyNumberFormat="1" applyProtection="1">
      <alignment horizontal="left" wrapText="1"/>
    </xf>
    <xf numFmtId="0" fontId="3" fillId="0" borderId="2" xfId="7" applyNumberFormat="1" applyAlignment="1" applyProtection="1">
      <alignment horizontal="left" vertical="center" wrapText="1"/>
    </xf>
    <xf numFmtId="0" fontId="3" fillId="6" borderId="2" xfId="7" applyNumberFormat="1" applyFill="1" applyAlignment="1" applyProtection="1">
      <alignment horizontal="left" vertical="center" wrapText="1"/>
    </xf>
    <xf numFmtId="0" fontId="3" fillId="5" borderId="2" xfId="7" applyNumberFormat="1" applyFill="1" applyAlignment="1" applyProtection="1">
      <alignment horizontal="left" vertical="center" wrapText="1"/>
    </xf>
    <xf numFmtId="1" fontId="1" fillId="0" borderId="2" xfId="8" applyNumberFormat="1" applyAlignment="1" applyProtection="1">
      <alignment horizontal="center" vertical="center" shrinkToFit="1"/>
    </xf>
    <xf numFmtId="4" fontId="3" fillId="2" borderId="2" xfId="9" applyNumberFormat="1" applyAlignment="1" applyProtection="1">
      <alignment horizontal="right" vertical="center" shrinkToFit="1"/>
    </xf>
    <xf numFmtId="4" fontId="3" fillId="5" borderId="2" xfId="9" applyNumberFormat="1" applyFill="1" applyAlignment="1" applyProtection="1">
      <alignment horizontal="right" vertical="center" shrinkToFit="1"/>
    </xf>
    <xf numFmtId="1" fontId="1" fillId="6" borderId="2" xfId="8" applyNumberFormat="1" applyFill="1" applyAlignment="1" applyProtection="1">
      <alignment horizontal="center" vertical="center" shrinkToFit="1"/>
    </xf>
    <xf numFmtId="4" fontId="3" fillId="6" borderId="2" xfId="9" applyNumberFormat="1" applyFill="1" applyAlignment="1" applyProtection="1">
      <alignment horizontal="right" vertical="center" shrinkToFit="1"/>
    </xf>
    <xf numFmtId="1" fontId="1" fillId="5" borderId="2" xfId="8" applyNumberFormat="1" applyFill="1" applyAlignment="1" applyProtection="1">
      <alignment horizontal="center" vertical="center" shrinkToFit="1"/>
    </xf>
    <xf numFmtId="0" fontId="3" fillId="6" borderId="2" xfId="7" applyNumberFormat="1" applyFill="1" applyAlignment="1" applyProtection="1">
      <alignment vertical="center" wrapText="1"/>
    </xf>
    <xf numFmtId="4" fontId="3" fillId="3" borderId="2" xfId="12" applyNumberFormat="1" applyAlignment="1" applyProtection="1">
      <alignment horizontal="right" vertical="center" shrinkToFit="1"/>
    </xf>
    <xf numFmtId="4" fontId="3" fillId="5" borderId="2" xfId="12" applyNumberFormat="1" applyFill="1" applyAlignment="1" applyProtection="1">
      <alignment horizontal="right" vertical="center" shrinkToFit="1"/>
    </xf>
    <xf numFmtId="0" fontId="1" fillId="0" borderId="2" xfId="6" applyNumberFormat="1" applyProtection="1">
      <alignment horizontal="center" vertical="center" wrapText="1"/>
    </xf>
    <xf numFmtId="0" fontId="1" fillId="0" borderId="2" xfId="6">
      <alignment horizontal="center" vertical="center" wrapText="1"/>
    </xf>
    <xf numFmtId="0" fontId="2" fillId="0" borderId="1" xfId="25" applyNumberFormat="1" applyProtection="1">
      <alignment horizontal="center" wrapText="1"/>
    </xf>
    <xf numFmtId="0" fontId="2" fillId="0" borderId="1" xfId="25">
      <alignment horizontal="center" wrapText="1"/>
    </xf>
    <xf numFmtId="0" fontId="2" fillId="0" borderId="1" xfId="26" applyNumberFormat="1" applyAlignment="1" applyProtection="1">
      <alignment horizontal="center"/>
    </xf>
    <xf numFmtId="0" fontId="2" fillId="0" borderId="1" xfId="26" applyAlignment="1">
      <alignment horizontal="center"/>
    </xf>
    <xf numFmtId="0" fontId="0" fillId="0" borderId="0" xfId="0" applyAlignment="1">
      <alignment horizontal="center"/>
    </xf>
    <xf numFmtId="0" fontId="1" fillId="0" borderId="1" xfId="1" applyNumberFormat="1" applyProtection="1">
      <alignment wrapText="1"/>
    </xf>
    <xf numFmtId="0" fontId="1" fillId="0" borderId="1" xfId="1">
      <alignment wrapText="1"/>
    </xf>
    <xf numFmtId="0" fontId="2" fillId="0" borderId="1" xfId="3" applyNumberFormat="1" applyProtection="1">
      <alignment horizontal="center" wrapText="1"/>
    </xf>
    <xf numFmtId="0" fontId="2" fillId="0" borderId="1" xfId="3">
      <alignment horizontal="center" wrapText="1"/>
    </xf>
    <xf numFmtId="0" fontId="1" fillId="0" borderId="1" xfId="5" applyNumberFormat="1" applyProtection="1">
      <alignment horizontal="right"/>
    </xf>
    <xf numFmtId="0" fontId="1" fillId="0" borderId="1" xfId="5">
      <alignment horizontal="right"/>
    </xf>
    <xf numFmtId="0" fontId="1" fillId="0" borderId="1" xfId="14" applyNumberFormat="1" applyProtection="1">
      <alignment horizontal="left" wrapText="1"/>
    </xf>
    <xf numFmtId="0" fontId="1" fillId="0" borderId="1" xfId="14">
      <alignment horizontal="left" wrapText="1"/>
    </xf>
    <xf numFmtId="0" fontId="3" fillId="0" borderId="2" xfId="11" applyNumberFormat="1" applyAlignment="1" applyProtection="1">
      <alignment horizontal="left" vertical="center"/>
    </xf>
    <xf numFmtId="0" fontId="3" fillId="0" borderId="2" xfId="11" applyAlignment="1">
      <alignment horizontal="left" vertical="center"/>
    </xf>
  </cellXfs>
  <cellStyles count="27">
    <cellStyle name="br" xfId="17"/>
    <cellStyle name="col" xfId="16"/>
    <cellStyle name="style0" xfId="18"/>
    <cellStyle name="td" xfId="19"/>
    <cellStyle name="tr" xfId="15"/>
    <cellStyle name="xl21" xfId="20"/>
    <cellStyle name="xl22" xfId="6"/>
    <cellStyle name="xl23" xfId="21"/>
    <cellStyle name="xl24" xfId="2"/>
    <cellStyle name="xl25" xfId="8"/>
    <cellStyle name="xl26" xfId="11"/>
    <cellStyle name="xl27" xfId="22"/>
    <cellStyle name="xl28" xfId="12"/>
    <cellStyle name="xl29" xfId="1"/>
    <cellStyle name="xl30" xfId="14"/>
    <cellStyle name="xl31" xfId="23"/>
    <cellStyle name="xl32" xfId="13"/>
    <cellStyle name="xl33" xfId="3"/>
    <cellStyle name="xl34" xfId="4"/>
    <cellStyle name="xl35" xfId="5"/>
    <cellStyle name="xl36" xfId="24"/>
    <cellStyle name="xl37" xfId="7"/>
    <cellStyle name="xl38" xfId="9"/>
    <cellStyle name="xl39" xfId="10"/>
    <cellStyle name="xl57" xfId="25"/>
    <cellStyle name="xl58" xfId="26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BR30"/>
  <sheetViews>
    <sheetView showGridLines="0" tabSelected="1" zoomScaleNormal="100" zoomScaleSheetLayoutView="100" workbookViewId="0">
      <pane ySplit="7" topLeftCell="A8" activePane="bottomLeft" state="frozen"/>
      <selection pane="bottomLeft" activeCell="AC28" sqref="AC28"/>
    </sheetView>
  </sheetViews>
  <sheetFormatPr defaultRowHeight="15" outlineLevelRow="4"/>
  <cols>
    <col min="1" max="1" width="40" style="1" customWidth="1"/>
    <col min="2" max="3" width="7.7109375" style="1" customWidth="1"/>
    <col min="4" max="4" width="10.7109375" style="1" customWidth="1"/>
    <col min="5" max="5" width="7.7109375" style="1" customWidth="1"/>
    <col min="6" max="13" width="9.140625" style="1" hidden="1"/>
    <col min="14" max="14" width="14.7109375" style="1" customWidth="1"/>
    <col min="15" max="28" width="9.140625" style="1" hidden="1"/>
    <col min="29" max="29" width="15.42578125" style="1" customWidth="1"/>
    <col min="30" max="32" width="9.140625" style="1" hidden="1"/>
    <col min="33" max="33" width="14.7109375" style="1" customWidth="1"/>
    <col min="34" max="36" width="9.140625" style="1" hidden="1"/>
    <col min="37" max="16384" width="9.140625" style="1"/>
  </cols>
  <sheetData>
    <row r="1" spans="1:70">
      <c r="A1" s="32"/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  <c r="N1" s="33"/>
      <c r="O1" s="2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</row>
    <row r="2" spans="1:70" ht="15.2" customHeight="1">
      <c r="A2" s="32" t="s">
        <v>23</v>
      </c>
      <c r="B2" s="33"/>
      <c r="C2" s="33"/>
      <c r="D2" s="33"/>
      <c r="E2" s="33"/>
      <c r="F2" s="33"/>
      <c r="G2" s="33"/>
      <c r="H2" s="33"/>
      <c r="I2" s="33"/>
      <c r="J2" s="33"/>
      <c r="K2" s="33"/>
      <c r="L2" s="33"/>
      <c r="M2" s="33"/>
      <c r="N2" s="33"/>
      <c r="O2" s="2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</row>
    <row r="3" spans="1:70" ht="31.5" customHeight="1">
      <c r="A3" s="34" t="s">
        <v>21</v>
      </c>
      <c r="B3" s="35"/>
      <c r="C3" s="35"/>
      <c r="D3" s="35"/>
      <c r="E3" s="35"/>
      <c r="F3" s="35"/>
      <c r="G3" s="35"/>
      <c r="H3" s="35"/>
      <c r="I3" s="35"/>
      <c r="J3" s="35"/>
      <c r="K3" s="35"/>
      <c r="L3" s="35"/>
      <c r="M3" s="35"/>
      <c r="N3" s="35"/>
      <c r="O3" s="35"/>
      <c r="P3" s="35"/>
      <c r="Q3" s="35"/>
      <c r="R3" s="35"/>
      <c r="S3" s="35"/>
      <c r="T3" s="35"/>
      <c r="U3" s="35"/>
      <c r="V3" s="35"/>
      <c r="W3" s="35"/>
      <c r="X3" s="35"/>
      <c r="Y3" s="35"/>
      <c r="Z3" s="35"/>
      <c r="AA3" s="35"/>
      <c r="AB3" s="35"/>
      <c r="AC3" s="35"/>
      <c r="AD3" s="35"/>
      <c r="AE3" s="35"/>
      <c r="AF3" s="35"/>
      <c r="AG3" s="35"/>
      <c r="AH3" s="35"/>
      <c r="AI3" s="4"/>
      <c r="AJ3" s="5"/>
      <c r="AN3" s="27"/>
      <c r="AO3" s="28"/>
      <c r="AP3" s="28"/>
      <c r="AQ3" s="28"/>
      <c r="AR3" s="28"/>
      <c r="AS3" s="28"/>
      <c r="AT3" s="28"/>
      <c r="AU3" s="28"/>
      <c r="AV3" s="28"/>
      <c r="AW3" s="28"/>
      <c r="AX3" s="28"/>
      <c r="AY3" s="28"/>
      <c r="AZ3" s="28"/>
      <c r="BA3" s="28"/>
      <c r="BB3" s="28"/>
      <c r="BC3" s="28"/>
      <c r="BD3" s="28"/>
      <c r="BE3" s="28"/>
      <c r="BF3" s="28"/>
      <c r="BG3" s="28"/>
      <c r="BH3" s="28"/>
      <c r="BI3" s="28"/>
      <c r="BJ3" s="28"/>
      <c r="BK3" s="28"/>
      <c r="BL3" s="28"/>
      <c r="BM3" s="28"/>
      <c r="BN3" s="28"/>
      <c r="BO3" s="28"/>
      <c r="BP3" s="28"/>
      <c r="BQ3" s="28"/>
      <c r="BR3" s="28"/>
    </row>
    <row r="4" spans="1:70" ht="15.75" customHeight="1">
      <c r="A4" s="29" t="s">
        <v>39</v>
      </c>
      <c r="B4" s="30"/>
      <c r="C4" s="30"/>
      <c r="D4" s="30"/>
      <c r="E4" s="30"/>
      <c r="F4" s="30"/>
      <c r="G4" s="30"/>
      <c r="H4" s="30"/>
      <c r="I4" s="30"/>
      <c r="J4" s="30"/>
      <c r="K4" s="30"/>
      <c r="L4" s="30"/>
      <c r="M4" s="30"/>
      <c r="N4" s="30"/>
      <c r="O4" s="30"/>
      <c r="P4" s="30"/>
      <c r="Q4" s="30"/>
      <c r="R4" s="30"/>
      <c r="S4" s="30"/>
      <c r="T4" s="30"/>
      <c r="U4" s="30"/>
      <c r="V4" s="30"/>
      <c r="W4" s="30"/>
      <c r="X4" s="30"/>
      <c r="Y4" s="30"/>
      <c r="Z4" s="30"/>
      <c r="AA4" s="30"/>
      <c r="AB4" s="30"/>
      <c r="AC4" s="30"/>
      <c r="AD4" s="30"/>
      <c r="AE4" s="30"/>
      <c r="AF4" s="31"/>
      <c r="AG4" s="31"/>
      <c r="AH4" s="6"/>
      <c r="AI4" s="5"/>
      <c r="AJ4" s="5"/>
    </row>
    <row r="5" spans="1:70" ht="12.75" customHeight="1">
      <c r="A5" s="36" t="s">
        <v>0</v>
      </c>
      <c r="B5" s="37"/>
      <c r="C5" s="37"/>
      <c r="D5" s="37"/>
      <c r="E5" s="37"/>
      <c r="F5" s="37"/>
      <c r="G5" s="37"/>
      <c r="H5" s="37"/>
      <c r="I5" s="37"/>
      <c r="J5" s="37"/>
      <c r="K5" s="37"/>
      <c r="L5" s="37"/>
      <c r="M5" s="37"/>
      <c r="N5" s="37"/>
      <c r="O5" s="37"/>
      <c r="P5" s="37"/>
      <c r="Q5" s="37"/>
      <c r="R5" s="37"/>
      <c r="S5" s="37"/>
      <c r="T5" s="37"/>
      <c r="U5" s="37"/>
      <c r="V5" s="37"/>
      <c r="W5" s="37"/>
      <c r="X5" s="37"/>
      <c r="Y5" s="37"/>
      <c r="Z5" s="37"/>
      <c r="AA5" s="37"/>
      <c r="AB5" s="37"/>
      <c r="AC5" s="37"/>
      <c r="AD5" s="37"/>
      <c r="AE5" s="37"/>
      <c r="AF5" s="37"/>
      <c r="AG5" s="37"/>
      <c r="AH5" s="37"/>
      <c r="AI5" s="37"/>
      <c r="AJ5" s="37"/>
    </row>
    <row r="6" spans="1:70" ht="38.25" customHeight="1">
      <c r="A6" s="25" t="s">
        <v>1</v>
      </c>
      <c r="B6" s="25" t="s">
        <v>2</v>
      </c>
      <c r="C6" s="25" t="s">
        <v>3</v>
      </c>
      <c r="D6" s="25" t="s">
        <v>4</v>
      </c>
      <c r="E6" s="25" t="s">
        <v>5</v>
      </c>
      <c r="F6" s="25" t="s">
        <v>6</v>
      </c>
      <c r="G6" s="25" t="s">
        <v>6</v>
      </c>
      <c r="H6" s="25" t="s">
        <v>6</v>
      </c>
      <c r="I6" s="25" t="s">
        <v>6</v>
      </c>
      <c r="J6" s="25" t="s">
        <v>6</v>
      </c>
      <c r="K6" s="25" t="s">
        <v>6</v>
      </c>
      <c r="L6" s="25" t="s">
        <v>6</v>
      </c>
      <c r="M6" s="25" t="s">
        <v>6</v>
      </c>
      <c r="N6" s="25" t="s">
        <v>19</v>
      </c>
      <c r="O6" s="25" t="s">
        <v>6</v>
      </c>
      <c r="P6" s="25" t="s">
        <v>6</v>
      </c>
      <c r="Q6" s="25" t="s">
        <v>6</v>
      </c>
      <c r="R6" s="25" t="s">
        <v>6</v>
      </c>
      <c r="S6" s="25" t="s">
        <v>6</v>
      </c>
      <c r="T6" s="25" t="s">
        <v>6</v>
      </c>
      <c r="U6" s="25" t="s">
        <v>6</v>
      </c>
      <c r="V6" s="25" t="s">
        <v>6</v>
      </c>
      <c r="W6" s="25" t="s">
        <v>6</v>
      </c>
      <c r="X6" s="25" t="s">
        <v>6</v>
      </c>
      <c r="Y6" s="7" t="s">
        <v>6</v>
      </c>
      <c r="Z6" s="25" t="s">
        <v>6</v>
      </c>
      <c r="AA6" s="25" t="s">
        <v>6</v>
      </c>
      <c r="AB6" s="7" t="s">
        <v>6</v>
      </c>
      <c r="AC6" s="25" t="s">
        <v>20</v>
      </c>
      <c r="AD6" s="25" t="s">
        <v>6</v>
      </c>
      <c r="AE6" s="25" t="s">
        <v>6</v>
      </c>
      <c r="AF6" s="7" t="s">
        <v>6</v>
      </c>
      <c r="AG6" s="25" t="s">
        <v>7</v>
      </c>
      <c r="AH6" s="25" t="s">
        <v>6</v>
      </c>
      <c r="AI6" s="25" t="s">
        <v>6</v>
      </c>
      <c r="AJ6" s="25" t="s">
        <v>6</v>
      </c>
    </row>
    <row r="7" spans="1:70">
      <c r="A7" s="26"/>
      <c r="B7" s="26"/>
      <c r="C7" s="26"/>
      <c r="D7" s="26"/>
      <c r="E7" s="26"/>
      <c r="F7" s="26"/>
      <c r="G7" s="26"/>
      <c r="H7" s="26"/>
      <c r="I7" s="26"/>
      <c r="J7" s="26"/>
      <c r="K7" s="26"/>
      <c r="L7" s="26"/>
      <c r="M7" s="26"/>
      <c r="N7" s="26"/>
      <c r="O7" s="26"/>
      <c r="P7" s="26"/>
      <c r="Q7" s="26"/>
      <c r="R7" s="26"/>
      <c r="S7" s="26"/>
      <c r="T7" s="26"/>
      <c r="U7" s="26"/>
      <c r="V7" s="26"/>
      <c r="W7" s="26"/>
      <c r="X7" s="26"/>
      <c r="Y7" s="7"/>
      <c r="Z7" s="26"/>
      <c r="AA7" s="26"/>
      <c r="AB7" s="7"/>
      <c r="AC7" s="26"/>
      <c r="AD7" s="26"/>
      <c r="AE7" s="26"/>
      <c r="AF7" s="7"/>
      <c r="AG7" s="26"/>
      <c r="AH7" s="26"/>
      <c r="AI7" s="26"/>
      <c r="AJ7" s="26"/>
    </row>
    <row r="8" spans="1:70" ht="51">
      <c r="A8" s="13" t="s">
        <v>24</v>
      </c>
      <c r="B8" s="16" t="s">
        <v>8</v>
      </c>
      <c r="C8" s="16" t="s">
        <v>9</v>
      </c>
      <c r="D8" s="16" t="s">
        <v>10</v>
      </c>
      <c r="E8" s="16" t="s">
        <v>11</v>
      </c>
      <c r="F8" s="16" t="s">
        <v>11</v>
      </c>
      <c r="G8" s="16"/>
      <c r="H8" s="16"/>
      <c r="I8" s="16"/>
      <c r="J8" s="16"/>
      <c r="K8" s="16"/>
      <c r="L8" s="16"/>
      <c r="M8" s="17">
        <v>0</v>
      </c>
      <c r="N8" s="18">
        <f>N11+N15+N18+N24+N26+N13+N20+N22</f>
        <v>91982788.579999998</v>
      </c>
      <c r="O8" s="18">
        <v>0</v>
      </c>
      <c r="P8" s="18">
        <v>0</v>
      </c>
      <c r="Q8" s="18">
        <v>0</v>
      </c>
      <c r="R8" s="18">
        <v>0</v>
      </c>
      <c r="S8" s="18">
        <v>0</v>
      </c>
      <c r="T8" s="18">
        <v>0</v>
      </c>
      <c r="U8" s="18">
        <v>0</v>
      </c>
      <c r="V8" s="18">
        <v>0</v>
      </c>
      <c r="W8" s="18">
        <v>0</v>
      </c>
      <c r="X8" s="18">
        <v>0</v>
      </c>
      <c r="Y8" s="18">
        <v>0</v>
      </c>
      <c r="Z8" s="18">
        <v>0</v>
      </c>
      <c r="AA8" s="18">
        <v>0</v>
      </c>
      <c r="AB8" s="18">
        <v>71168165.299999997</v>
      </c>
      <c r="AC8" s="18">
        <f>AC11+AC15+AC18+AC24+AC26+AC13+AC20+AC22</f>
        <v>63184780.670000002</v>
      </c>
      <c r="AD8" s="18">
        <v>0</v>
      </c>
      <c r="AE8" s="18">
        <v>0</v>
      </c>
      <c r="AF8" s="18">
        <v>71168165.299999997</v>
      </c>
      <c r="AG8" s="18">
        <f>N8-AC8</f>
        <v>28798007.909999996</v>
      </c>
      <c r="AH8" s="8">
        <v>0</v>
      </c>
      <c r="AI8" s="9">
        <v>0</v>
      </c>
      <c r="AJ8" s="8">
        <v>0</v>
      </c>
    </row>
    <row r="9" spans="1:70" outlineLevel="1">
      <c r="A9" s="13" t="s">
        <v>25</v>
      </c>
      <c r="B9" s="16" t="s">
        <v>8</v>
      </c>
      <c r="C9" s="16" t="s">
        <v>12</v>
      </c>
      <c r="D9" s="16" t="s">
        <v>10</v>
      </c>
      <c r="E9" s="16" t="s">
        <v>11</v>
      </c>
      <c r="F9" s="16" t="s">
        <v>11</v>
      </c>
      <c r="G9" s="16"/>
      <c r="H9" s="16"/>
      <c r="I9" s="16"/>
      <c r="J9" s="16"/>
      <c r="K9" s="16"/>
      <c r="L9" s="16"/>
      <c r="M9" s="17">
        <v>0</v>
      </c>
      <c r="N9" s="18">
        <f>N8</f>
        <v>91982788.579999998</v>
      </c>
      <c r="O9" s="18">
        <v>0</v>
      </c>
      <c r="P9" s="18">
        <v>0</v>
      </c>
      <c r="Q9" s="18">
        <v>0</v>
      </c>
      <c r="R9" s="18">
        <v>0</v>
      </c>
      <c r="S9" s="18">
        <v>0</v>
      </c>
      <c r="T9" s="18">
        <v>0</v>
      </c>
      <c r="U9" s="18">
        <v>0</v>
      </c>
      <c r="V9" s="18">
        <v>0</v>
      </c>
      <c r="W9" s="18">
        <v>0</v>
      </c>
      <c r="X9" s="18">
        <v>0</v>
      </c>
      <c r="Y9" s="18">
        <v>0</v>
      </c>
      <c r="Z9" s="18">
        <v>0</v>
      </c>
      <c r="AA9" s="18">
        <v>0</v>
      </c>
      <c r="AB9" s="18">
        <v>71168165.299999997</v>
      </c>
      <c r="AC9" s="18">
        <f>AC8</f>
        <v>63184780.670000002</v>
      </c>
      <c r="AD9" s="18">
        <v>0</v>
      </c>
      <c r="AE9" s="18">
        <v>0</v>
      </c>
      <c r="AF9" s="18">
        <v>71168165.299999997</v>
      </c>
      <c r="AG9" s="18">
        <f t="shared" ref="AG9:AG27" si="0">N9-AC9</f>
        <v>28798007.909999996</v>
      </c>
      <c r="AH9" s="8">
        <v>0</v>
      </c>
      <c r="AI9" s="9">
        <v>0</v>
      </c>
      <c r="AJ9" s="8">
        <v>0</v>
      </c>
    </row>
    <row r="10" spans="1:70" ht="25.5" outlineLevel="2">
      <c r="A10" s="13" t="s">
        <v>26</v>
      </c>
      <c r="B10" s="16" t="s">
        <v>8</v>
      </c>
      <c r="C10" s="16" t="s">
        <v>13</v>
      </c>
      <c r="D10" s="16" t="s">
        <v>10</v>
      </c>
      <c r="E10" s="16" t="s">
        <v>11</v>
      </c>
      <c r="F10" s="16" t="s">
        <v>11</v>
      </c>
      <c r="G10" s="16"/>
      <c r="H10" s="16"/>
      <c r="I10" s="16"/>
      <c r="J10" s="16"/>
      <c r="K10" s="16"/>
      <c r="L10" s="16"/>
      <c r="M10" s="17">
        <v>0</v>
      </c>
      <c r="N10" s="18">
        <f>N8</f>
        <v>91982788.579999998</v>
      </c>
      <c r="O10" s="18">
        <v>0</v>
      </c>
      <c r="P10" s="18">
        <v>0</v>
      </c>
      <c r="Q10" s="18">
        <v>0</v>
      </c>
      <c r="R10" s="18">
        <v>0</v>
      </c>
      <c r="S10" s="18">
        <v>0</v>
      </c>
      <c r="T10" s="18">
        <v>0</v>
      </c>
      <c r="U10" s="18">
        <v>0</v>
      </c>
      <c r="V10" s="18">
        <v>0</v>
      </c>
      <c r="W10" s="18">
        <v>0</v>
      </c>
      <c r="X10" s="18">
        <v>0</v>
      </c>
      <c r="Y10" s="18">
        <v>0</v>
      </c>
      <c r="Z10" s="18">
        <v>0</v>
      </c>
      <c r="AA10" s="18">
        <v>0</v>
      </c>
      <c r="AB10" s="18">
        <v>71168165.299999997</v>
      </c>
      <c r="AC10" s="18">
        <f>AC8</f>
        <v>63184780.670000002</v>
      </c>
      <c r="AD10" s="18">
        <v>0</v>
      </c>
      <c r="AE10" s="18">
        <v>0</v>
      </c>
      <c r="AF10" s="18">
        <v>71168165.299999997</v>
      </c>
      <c r="AG10" s="18">
        <f t="shared" si="0"/>
        <v>28798007.909999996</v>
      </c>
      <c r="AH10" s="8">
        <v>0</v>
      </c>
      <c r="AI10" s="9">
        <v>0</v>
      </c>
      <c r="AJ10" s="8">
        <v>0</v>
      </c>
    </row>
    <row r="11" spans="1:70" ht="65.25" customHeight="1" outlineLevel="3">
      <c r="A11" s="14" t="s">
        <v>30</v>
      </c>
      <c r="B11" s="19" t="s">
        <v>8</v>
      </c>
      <c r="C11" s="19" t="s">
        <v>13</v>
      </c>
      <c r="D11" s="19" t="s">
        <v>33</v>
      </c>
      <c r="E11" s="19" t="s">
        <v>11</v>
      </c>
      <c r="F11" s="19" t="s">
        <v>11</v>
      </c>
      <c r="G11" s="19"/>
      <c r="H11" s="19"/>
      <c r="I11" s="19"/>
      <c r="J11" s="19"/>
      <c r="K11" s="19"/>
      <c r="L11" s="19"/>
      <c r="M11" s="20">
        <v>0</v>
      </c>
      <c r="N11" s="20">
        <f>N12</f>
        <v>38235870.369999997</v>
      </c>
      <c r="O11" s="20">
        <v>0</v>
      </c>
      <c r="P11" s="20">
        <v>0</v>
      </c>
      <c r="Q11" s="20">
        <v>0</v>
      </c>
      <c r="R11" s="20">
        <v>0</v>
      </c>
      <c r="S11" s="20">
        <v>0</v>
      </c>
      <c r="T11" s="20">
        <v>0</v>
      </c>
      <c r="U11" s="20">
        <v>0</v>
      </c>
      <c r="V11" s="20">
        <v>0</v>
      </c>
      <c r="W11" s="20">
        <v>0</v>
      </c>
      <c r="X11" s="20">
        <v>0</v>
      </c>
      <c r="Y11" s="20">
        <v>0</v>
      </c>
      <c r="Z11" s="20">
        <v>0</v>
      </c>
      <c r="AA11" s="20">
        <v>0</v>
      </c>
      <c r="AB11" s="20">
        <v>12103556.800000001</v>
      </c>
      <c r="AC11" s="20">
        <f>AC12</f>
        <v>18311417.510000002</v>
      </c>
      <c r="AD11" s="20">
        <v>0</v>
      </c>
      <c r="AE11" s="20">
        <v>0</v>
      </c>
      <c r="AF11" s="20">
        <v>12103556.800000001</v>
      </c>
      <c r="AG11" s="20">
        <f t="shared" si="0"/>
        <v>19924452.859999996</v>
      </c>
      <c r="AH11" s="8">
        <v>0</v>
      </c>
      <c r="AI11" s="9">
        <v>0</v>
      </c>
      <c r="AJ11" s="8">
        <v>0</v>
      </c>
    </row>
    <row r="12" spans="1:70" ht="38.25" outlineLevel="4">
      <c r="A12" s="13" t="s">
        <v>27</v>
      </c>
      <c r="B12" s="16" t="s">
        <v>8</v>
      </c>
      <c r="C12" s="16" t="s">
        <v>13</v>
      </c>
      <c r="D12" s="21" t="s">
        <v>33</v>
      </c>
      <c r="E12" s="16" t="s">
        <v>14</v>
      </c>
      <c r="F12" s="16" t="s">
        <v>11</v>
      </c>
      <c r="G12" s="16"/>
      <c r="H12" s="16"/>
      <c r="I12" s="16"/>
      <c r="J12" s="16"/>
      <c r="K12" s="16"/>
      <c r="L12" s="16"/>
      <c r="M12" s="17">
        <v>0</v>
      </c>
      <c r="N12" s="18">
        <v>38235870.369999997</v>
      </c>
      <c r="O12" s="18"/>
      <c r="P12" s="18"/>
      <c r="Q12" s="18"/>
      <c r="R12" s="18"/>
      <c r="S12" s="18"/>
      <c r="T12" s="18"/>
      <c r="U12" s="18"/>
      <c r="V12" s="18"/>
      <c r="W12" s="18"/>
      <c r="X12" s="18"/>
      <c r="Y12" s="18"/>
      <c r="Z12" s="18"/>
      <c r="AA12" s="18"/>
      <c r="AB12" s="18"/>
      <c r="AC12" s="18">
        <v>18311417.510000002</v>
      </c>
      <c r="AD12" s="18">
        <v>0</v>
      </c>
      <c r="AE12" s="18">
        <v>0</v>
      </c>
      <c r="AF12" s="18">
        <v>12103556.800000001</v>
      </c>
      <c r="AG12" s="18">
        <f t="shared" si="0"/>
        <v>19924452.859999996</v>
      </c>
      <c r="AH12" s="8">
        <v>0</v>
      </c>
      <c r="AI12" s="9">
        <v>0</v>
      </c>
      <c r="AJ12" s="8">
        <v>0</v>
      </c>
    </row>
    <row r="13" spans="1:70" ht="38.25" hidden="1" outlineLevel="4">
      <c r="A13" s="14" t="s">
        <v>22</v>
      </c>
      <c r="B13" s="19">
        <v>503</v>
      </c>
      <c r="C13" s="19" t="s">
        <v>13</v>
      </c>
      <c r="D13" s="19">
        <v>1400621411</v>
      </c>
      <c r="E13" s="19">
        <v>244</v>
      </c>
      <c r="F13" s="19"/>
      <c r="G13" s="19"/>
      <c r="H13" s="19"/>
      <c r="I13" s="19"/>
      <c r="J13" s="19"/>
      <c r="K13" s="19"/>
      <c r="L13" s="19"/>
      <c r="M13" s="20"/>
      <c r="N13" s="20">
        <f>N14</f>
        <v>0</v>
      </c>
      <c r="O13" s="20"/>
      <c r="P13" s="20"/>
      <c r="Q13" s="20"/>
      <c r="R13" s="20"/>
      <c r="S13" s="20"/>
      <c r="T13" s="20"/>
      <c r="U13" s="20"/>
      <c r="V13" s="20"/>
      <c r="W13" s="20"/>
      <c r="X13" s="20"/>
      <c r="Y13" s="20"/>
      <c r="Z13" s="20"/>
      <c r="AA13" s="20"/>
      <c r="AB13" s="20"/>
      <c r="AC13" s="20">
        <f>AC14</f>
        <v>0</v>
      </c>
      <c r="AD13" s="20"/>
      <c r="AE13" s="20"/>
      <c r="AF13" s="20"/>
      <c r="AG13" s="20">
        <f t="shared" si="0"/>
        <v>0</v>
      </c>
      <c r="AH13" s="8"/>
      <c r="AI13" s="9"/>
      <c r="AJ13" s="8"/>
    </row>
    <row r="14" spans="1:70" ht="38.25" hidden="1" outlineLevel="4">
      <c r="A14" s="15" t="s">
        <v>22</v>
      </c>
      <c r="B14" s="21">
        <v>503</v>
      </c>
      <c r="C14" s="21" t="s">
        <v>13</v>
      </c>
      <c r="D14" s="21">
        <v>1400621411</v>
      </c>
      <c r="E14" s="21">
        <v>244</v>
      </c>
      <c r="F14" s="16"/>
      <c r="G14" s="16"/>
      <c r="H14" s="16"/>
      <c r="I14" s="16"/>
      <c r="J14" s="16"/>
      <c r="K14" s="16"/>
      <c r="L14" s="16"/>
      <c r="M14" s="17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  <c r="AD14" s="18"/>
      <c r="AE14" s="18"/>
      <c r="AF14" s="18"/>
      <c r="AG14" s="18">
        <f t="shared" si="0"/>
        <v>0</v>
      </c>
      <c r="AH14" s="8"/>
      <c r="AI14" s="9"/>
      <c r="AJ14" s="8"/>
    </row>
    <row r="15" spans="1:70" ht="63.75" outlineLevel="3" collapsed="1">
      <c r="A15" s="14" t="s">
        <v>34</v>
      </c>
      <c r="B15" s="19" t="s">
        <v>8</v>
      </c>
      <c r="C15" s="19" t="s">
        <v>13</v>
      </c>
      <c r="D15" s="19" t="s">
        <v>35</v>
      </c>
      <c r="E15" s="19" t="s">
        <v>11</v>
      </c>
      <c r="F15" s="19" t="s">
        <v>11</v>
      </c>
      <c r="G15" s="19"/>
      <c r="H15" s="19"/>
      <c r="I15" s="19"/>
      <c r="J15" s="19"/>
      <c r="K15" s="19"/>
      <c r="L15" s="19"/>
      <c r="M15" s="20">
        <v>0</v>
      </c>
      <c r="N15" s="20">
        <f>N16+N17</f>
        <v>6167384.3799999999</v>
      </c>
      <c r="O15" s="20">
        <f t="shared" ref="O15:AB15" si="1">O16</f>
        <v>0</v>
      </c>
      <c r="P15" s="20">
        <f t="shared" si="1"/>
        <v>0</v>
      </c>
      <c r="Q15" s="20">
        <f t="shared" si="1"/>
        <v>0</v>
      </c>
      <c r="R15" s="20">
        <f t="shared" si="1"/>
        <v>0</v>
      </c>
      <c r="S15" s="20">
        <f t="shared" si="1"/>
        <v>0</v>
      </c>
      <c r="T15" s="20">
        <f t="shared" si="1"/>
        <v>0</v>
      </c>
      <c r="U15" s="20">
        <f t="shared" si="1"/>
        <v>0</v>
      </c>
      <c r="V15" s="20">
        <f t="shared" si="1"/>
        <v>0</v>
      </c>
      <c r="W15" s="20">
        <f t="shared" si="1"/>
        <v>0</v>
      </c>
      <c r="X15" s="20">
        <f t="shared" si="1"/>
        <v>0</v>
      </c>
      <c r="Y15" s="20">
        <f t="shared" si="1"/>
        <v>0</v>
      </c>
      <c r="Z15" s="20">
        <f t="shared" si="1"/>
        <v>0</v>
      </c>
      <c r="AA15" s="20">
        <f t="shared" si="1"/>
        <v>0</v>
      </c>
      <c r="AB15" s="20">
        <f t="shared" si="1"/>
        <v>0</v>
      </c>
      <c r="AC15" s="20">
        <f t="shared" ref="AC15:AG15" si="2">AC16+AC17</f>
        <v>0</v>
      </c>
      <c r="AD15" s="20">
        <f t="shared" si="2"/>
        <v>0</v>
      </c>
      <c r="AE15" s="20">
        <f t="shared" si="2"/>
        <v>0</v>
      </c>
      <c r="AF15" s="20">
        <f t="shared" si="2"/>
        <v>0</v>
      </c>
      <c r="AG15" s="20">
        <f t="shared" si="2"/>
        <v>6167384.3799999999</v>
      </c>
      <c r="AH15" s="8">
        <v>0</v>
      </c>
      <c r="AI15" s="9">
        <v>0</v>
      </c>
      <c r="AJ15" s="8">
        <v>0</v>
      </c>
    </row>
    <row r="16" spans="1:70" ht="38.25" outlineLevel="4">
      <c r="A16" s="13" t="s">
        <v>27</v>
      </c>
      <c r="B16" s="16" t="s">
        <v>8</v>
      </c>
      <c r="C16" s="16" t="s">
        <v>13</v>
      </c>
      <c r="D16" s="21" t="s">
        <v>35</v>
      </c>
      <c r="E16" s="16" t="s">
        <v>14</v>
      </c>
      <c r="F16" s="16" t="s">
        <v>11</v>
      </c>
      <c r="G16" s="16"/>
      <c r="H16" s="16"/>
      <c r="I16" s="16"/>
      <c r="J16" s="16"/>
      <c r="K16" s="16"/>
      <c r="L16" s="16"/>
      <c r="M16" s="17">
        <v>0</v>
      </c>
      <c r="N16" s="18">
        <v>6167384.3799999999</v>
      </c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>
        <v>0</v>
      </c>
      <c r="AD16" s="18">
        <v>0</v>
      </c>
      <c r="AE16" s="18">
        <v>0</v>
      </c>
      <c r="AF16" s="18">
        <v>0</v>
      </c>
      <c r="AG16" s="18">
        <f t="shared" si="0"/>
        <v>6167384.3799999999</v>
      </c>
      <c r="AH16" s="8">
        <v>0</v>
      </c>
      <c r="AI16" s="9">
        <v>0</v>
      </c>
      <c r="AJ16" s="8">
        <v>0</v>
      </c>
    </row>
    <row r="17" spans="1:36" hidden="1" outlineLevel="4">
      <c r="A17" s="13"/>
      <c r="B17" s="16"/>
      <c r="C17" s="16"/>
      <c r="D17" s="16"/>
      <c r="E17" s="16"/>
      <c r="F17" s="16"/>
      <c r="G17" s="16"/>
      <c r="H17" s="16"/>
      <c r="I17" s="16"/>
      <c r="J17" s="16"/>
      <c r="K17" s="16"/>
      <c r="L17" s="16"/>
      <c r="M17" s="17"/>
      <c r="N17" s="18"/>
      <c r="O17" s="18"/>
      <c r="P17" s="18"/>
      <c r="Q17" s="18"/>
      <c r="R17" s="18"/>
      <c r="S17" s="18"/>
      <c r="T17" s="18"/>
      <c r="U17" s="18"/>
      <c r="V17" s="18"/>
      <c r="W17" s="18"/>
      <c r="X17" s="18"/>
      <c r="Y17" s="18"/>
      <c r="Z17" s="18"/>
      <c r="AA17" s="18"/>
      <c r="AB17" s="18"/>
      <c r="AC17" s="18"/>
      <c r="AD17" s="18"/>
      <c r="AE17" s="18"/>
      <c r="AF17" s="18"/>
      <c r="AG17" s="18"/>
      <c r="AH17" s="8"/>
      <c r="AI17" s="9"/>
      <c r="AJ17" s="8"/>
    </row>
    <row r="18" spans="1:36" ht="25.5" hidden="1" outlineLevel="3">
      <c r="A18" s="14" t="s">
        <v>28</v>
      </c>
      <c r="B18" s="19" t="s">
        <v>8</v>
      </c>
      <c r="C18" s="19" t="s">
        <v>13</v>
      </c>
      <c r="D18" s="19" t="s">
        <v>15</v>
      </c>
      <c r="E18" s="19" t="s">
        <v>11</v>
      </c>
      <c r="F18" s="19" t="s">
        <v>11</v>
      </c>
      <c r="G18" s="19"/>
      <c r="H18" s="19"/>
      <c r="I18" s="19"/>
      <c r="J18" s="19"/>
      <c r="K18" s="19"/>
      <c r="L18" s="19"/>
      <c r="M18" s="20">
        <v>0</v>
      </c>
      <c r="N18" s="20"/>
      <c r="O18" s="20"/>
      <c r="P18" s="20"/>
      <c r="Q18" s="20"/>
      <c r="R18" s="20"/>
      <c r="S18" s="20"/>
      <c r="T18" s="20"/>
      <c r="U18" s="20"/>
      <c r="V18" s="20"/>
      <c r="W18" s="20"/>
      <c r="X18" s="20"/>
      <c r="Y18" s="20"/>
      <c r="Z18" s="20"/>
      <c r="AA18" s="20"/>
      <c r="AB18" s="20"/>
      <c r="AC18" s="20"/>
      <c r="AD18" s="20">
        <v>0</v>
      </c>
      <c r="AE18" s="20">
        <v>0</v>
      </c>
      <c r="AF18" s="20">
        <v>100000</v>
      </c>
      <c r="AG18" s="20">
        <f t="shared" si="0"/>
        <v>0</v>
      </c>
      <c r="AH18" s="8">
        <v>0</v>
      </c>
      <c r="AI18" s="9">
        <v>0</v>
      </c>
      <c r="AJ18" s="8">
        <v>0</v>
      </c>
    </row>
    <row r="19" spans="1:36" hidden="1" outlineLevel="4">
      <c r="A19" s="13" t="s">
        <v>29</v>
      </c>
      <c r="B19" s="16" t="s">
        <v>8</v>
      </c>
      <c r="C19" s="16" t="s">
        <v>13</v>
      </c>
      <c r="D19" s="16" t="s">
        <v>15</v>
      </c>
      <c r="E19" s="16" t="s">
        <v>16</v>
      </c>
      <c r="F19" s="16" t="s">
        <v>11</v>
      </c>
      <c r="G19" s="16"/>
      <c r="H19" s="16"/>
      <c r="I19" s="16"/>
      <c r="J19" s="16"/>
      <c r="K19" s="16"/>
      <c r="L19" s="16"/>
      <c r="M19" s="17">
        <v>0</v>
      </c>
      <c r="N19" s="18"/>
      <c r="O19" s="18"/>
      <c r="P19" s="18"/>
      <c r="Q19" s="18"/>
      <c r="R19" s="18"/>
      <c r="S19" s="18"/>
      <c r="T19" s="18"/>
      <c r="U19" s="18"/>
      <c r="V19" s="18"/>
      <c r="W19" s="18"/>
      <c r="X19" s="18"/>
      <c r="Y19" s="18"/>
      <c r="Z19" s="18"/>
      <c r="AA19" s="18"/>
      <c r="AB19" s="18"/>
      <c r="AC19" s="18"/>
      <c r="AD19" s="18">
        <v>0</v>
      </c>
      <c r="AE19" s="18">
        <v>0</v>
      </c>
      <c r="AF19" s="18">
        <v>100000</v>
      </c>
      <c r="AG19" s="18">
        <f t="shared" si="0"/>
        <v>0</v>
      </c>
      <c r="AH19" s="8">
        <v>0</v>
      </c>
      <c r="AI19" s="9">
        <v>0</v>
      </c>
      <c r="AJ19" s="8">
        <v>0</v>
      </c>
    </row>
    <row r="20" spans="1:36" ht="127.5" outlineLevel="4">
      <c r="A20" s="13" t="s">
        <v>31</v>
      </c>
      <c r="B20" s="19" t="s">
        <v>8</v>
      </c>
      <c r="C20" s="19" t="s">
        <v>13</v>
      </c>
      <c r="D20" s="19" t="s">
        <v>17</v>
      </c>
      <c r="E20" s="19" t="s">
        <v>11</v>
      </c>
      <c r="F20" s="19" t="s">
        <v>11</v>
      </c>
      <c r="G20" s="19"/>
      <c r="H20" s="19"/>
      <c r="I20" s="19"/>
      <c r="J20" s="19"/>
      <c r="K20" s="19"/>
      <c r="L20" s="19"/>
      <c r="M20" s="20">
        <v>0</v>
      </c>
      <c r="N20" s="20">
        <f>N21</f>
        <v>1045440</v>
      </c>
      <c r="O20" s="20">
        <v>0</v>
      </c>
      <c r="P20" s="20">
        <v>0</v>
      </c>
      <c r="Q20" s="20">
        <v>0</v>
      </c>
      <c r="R20" s="20">
        <v>0</v>
      </c>
      <c r="S20" s="20">
        <v>0</v>
      </c>
      <c r="T20" s="20">
        <v>0</v>
      </c>
      <c r="U20" s="20">
        <v>0</v>
      </c>
      <c r="V20" s="20">
        <v>0</v>
      </c>
      <c r="W20" s="20">
        <v>0</v>
      </c>
      <c r="X20" s="20">
        <v>0</v>
      </c>
      <c r="Y20" s="20">
        <v>0</v>
      </c>
      <c r="Z20" s="20">
        <v>0</v>
      </c>
      <c r="AA20" s="20">
        <v>0</v>
      </c>
      <c r="AB20" s="20">
        <v>1341910.6299999999</v>
      </c>
      <c r="AC20" s="20">
        <f>AC21</f>
        <v>1045440</v>
      </c>
      <c r="AD20" s="20">
        <v>0</v>
      </c>
      <c r="AE20" s="20">
        <v>0</v>
      </c>
      <c r="AF20" s="20">
        <v>1341910.6299999999</v>
      </c>
      <c r="AG20" s="20">
        <f t="shared" ref="AG20" si="3">N20-AC20</f>
        <v>0</v>
      </c>
      <c r="AH20" s="8"/>
      <c r="AI20" s="9"/>
      <c r="AJ20" s="8"/>
    </row>
    <row r="21" spans="1:36" ht="38.25" outlineLevel="4">
      <c r="A21" s="13" t="s">
        <v>27</v>
      </c>
      <c r="B21" s="16" t="s">
        <v>8</v>
      </c>
      <c r="C21" s="16" t="s">
        <v>13</v>
      </c>
      <c r="D21" s="16" t="s">
        <v>17</v>
      </c>
      <c r="E21" s="16" t="s">
        <v>14</v>
      </c>
      <c r="F21" s="16"/>
      <c r="G21" s="16"/>
      <c r="H21" s="16"/>
      <c r="I21" s="16"/>
      <c r="J21" s="16"/>
      <c r="K21" s="16"/>
      <c r="L21" s="16"/>
      <c r="M21" s="17"/>
      <c r="N21" s="18">
        <v>1045440</v>
      </c>
      <c r="O21" s="18"/>
      <c r="P21" s="18"/>
      <c r="Q21" s="18"/>
      <c r="R21" s="18"/>
      <c r="S21" s="18"/>
      <c r="T21" s="18"/>
      <c r="U21" s="18"/>
      <c r="V21" s="18"/>
      <c r="W21" s="18"/>
      <c r="X21" s="18"/>
      <c r="Y21" s="18"/>
      <c r="Z21" s="18"/>
      <c r="AA21" s="18"/>
      <c r="AB21" s="18"/>
      <c r="AC21" s="18">
        <v>1045440</v>
      </c>
      <c r="AD21" s="18"/>
      <c r="AE21" s="18"/>
      <c r="AF21" s="18"/>
      <c r="AG21" s="18">
        <f t="shared" si="0"/>
        <v>0</v>
      </c>
      <c r="AH21" s="8"/>
      <c r="AI21" s="9"/>
      <c r="AJ21" s="8"/>
    </row>
    <row r="22" spans="1:36" ht="114.75" outlineLevel="4">
      <c r="A22" s="14" t="s">
        <v>32</v>
      </c>
      <c r="B22" s="19" t="s">
        <v>8</v>
      </c>
      <c r="C22" s="19" t="s">
        <v>13</v>
      </c>
      <c r="D22" s="19" t="s">
        <v>36</v>
      </c>
      <c r="E22" s="19" t="s">
        <v>11</v>
      </c>
      <c r="F22" s="19" t="s">
        <v>11</v>
      </c>
      <c r="G22" s="19"/>
      <c r="H22" s="19"/>
      <c r="I22" s="19"/>
      <c r="J22" s="19"/>
      <c r="K22" s="19"/>
      <c r="L22" s="19"/>
      <c r="M22" s="20">
        <v>0</v>
      </c>
      <c r="N22" s="20">
        <f>N23</f>
        <v>55023.16</v>
      </c>
      <c r="O22" s="20">
        <v>0</v>
      </c>
      <c r="P22" s="20">
        <v>0</v>
      </c>
      <c r="Q22" s="20">
        <v>0</v>
      </c>
      <c r="R22" s="20">
        <v>0</v>
      </c>
      <c r="S22" s="20">
        <v>0</v>
      </c>
      <c r="T22" s="20">
        <v>0</v>
      </c>
      <c r="U22" s="20">
        <v>0</v>
      </c>
      <c r="V22" s="20">
        <v>0</v>
      </c>
      <c r="W22" s="20">
        <v>0</v>
      </c>
      <c r="X22" s="20">
        <v>0</v>
      </c>
      <c r="Y22" s="20">
        <v>0</v>
      </c>
      <c r="Z22" s="20">
        <v>0</v>
      </c>
      <c r="AA22" s="20">
        <v>0</v>
      </c>
      <c r="AB22" s="20">
        <v>1341910.6299999999</v>
      </c>
      <c r="AC22" s="20">
        <f>AC23</f>
        <v>55023.16</v>
      </c>
      <c r="AD22" s="20">
        <v>0</v>
      </c>
      <c r="AE22" s="20">
        <v>0</v>
      </c>
      <c r="AF22" s="20">
        <v>1341910.6299999999</v>
      </c>
      <c r="AG22" s="20">
        <f t="shared" si="0"/>
        <v>0</v>
      </c>
      <c r="AH22" s="8"/>
      <c r="AI22" s="9"/>
      <c r="AJ22" s="8"/>
    </row>
    <row r="23" spans="1:36" ht="38.25" outlineLevel="4">
      <c r="A23" s="13" t="s">
        <v>27</v>
      </c>
      <c r="B23" s="21" t="s">
        <v>8</v>
      </c>
      <c r="C23" s="21" t="s">
        <v>13</v>
      </c>
      <c r="D23" s="21" t="s">
        <v>36</v>
      </c>
      <c r="E23" s="21">
        <v>244</v>
      </c>
      <c r="F23" s="16"/>
      <c r="G23" s="16"/>
      <c r="H23" s="16"/>
      <c r="I23" s="16"/>
      <c r="J23" s="16"/>
      <c r="K23" s="16"/>
      <c r="L23" s="16"/>
      <c r="M23" s="17"/>
      <c r="N23" s="18">
        <v>55023.16</v>
      </c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18">
        <v>55023.16</v>
      </c>
      <c r="AD23" s="18"/>
      <c r="AE23" s="18"/>
      <c r="AF23" s="18"/>
      <c r="AG23" s="18">
        <f t="shared" ref="AG23" si="4">N23-AC23</f>
        <v>0</v>
      </c>
      <c r="AH23" s="8"/>
      <c r="AI23" s="9"/>
      <c r="AJ23" s="8"/>
    </row>
    <row r="24" spans="1:36" ht="63.75" outlineLevel="3">
      <c r="A24" s="14" t="s">
        <v>37</v>
      </c>
      <c r="B24" s="19" t="s">
        <v>8</v>
      </c>
      <c r="C24" s="19" t="s">
        <v>13</v>
      </c>
      <c r="D24" s="19" t="s">
        <v>38</v>
      </c>
      <c r="E24" s="19" t="s">
        <v>11</v>
      </c>
      <c r="F24" s="19" t="s">
        <v>11</v>
      </c>
      <c r="G24" s="19"/>
      <c r="H24" s="19"/>
      <c r="I24" s="19"/>
      <c r="J24" s="19"/>
      <c r="K24" s="19"/>
      <c r="L24" s="19"/>
      <c r="M24" s="20">
        <v>0</v>
      </c>
      <c r="N24" s="20">
        <f>N25</f>
        <v>43772900</v>
      </c>
      <c r="O24" s="20">
        <v>0</v>
      </c>
      <c r="P24" s="20">
        <v>0</v>
      </c>
      <c r="Q24" s="20">
        <v>0</v>
      </c>
      <c r="R24" s="20">
        <v>0</v>
      </c>
      <c r="S24" s="20">
        <v>0</v>
      </c>
      <c r="T24" s="20">
        <v>0</v>
      </c>
      <c r="U24" s="20">
        <v>0</v>
      </c>
      <c r="V24" s="20">
        <v>0</v>
      </c>
      <c r="W24" s="20">
        <v>0</v>
      </c>
      <c r="X24" s="20">
        <v>0</v>
      </c>
      <c r="Y24" s="20">
        <v>0</v>
      </c>
      <c r="Z24" s="20">
        <v>0</v>
      </c>
      <c r="AA24" s="20">
        <v>0</v>
      </c>
      <c r="AB24" s="20">
        <v>70626.87</v>
      </c>
      <c r="AC24" s="20">
        <f>AC25</f>
        <v>43772900</v>
      </c>
      <c r="AD24" s="20">
        <v>0</v>
      </c>
      <c r="AE24" s="20">
        <v>0</v>
      </c>
      <c r="AF24" s="20">
        <v>70626.87</v>
      </c>
      <c r="AG24" s="20">
        <f t="shared" si="0"/>
        <v>0</v>
      </c>
      <c r="AH24" s="8">
        <v>0</v>
      </c>
      <c r="AI24" s="9">
        <v>0</v>
      </c>
      <c r="AJ24" s="8">
        <v>0</v>
      </c>
    </row>
    <row r="25" spans="1:36" ht="38.25" outlineLevel="4">
      <c r="A25" s="13" t="s">
        <v>27</v>
      </c>
      <c r="B25" s="16" t="s">
        <v>8</v>
      </c>
      <c r="C25" s="16" t="s">
        <v>13</v>
      </c>
      <c r="D25" s="21" t="s">
        <v>38</v>
      </c>
      <c r="E25" s="16" t="s">
        <v>14</v>
      </c>
      <c r="F25" s="16" t="s">
        <v>11</v>
      </c>
      <c r="G25" s="16"/>
      <c r="H25" s="16"/>
      <c r="I25" s="16"/>
      <c r="J25" s="16"/>
      <c r="K25" s="16"/>
      <c r="L25" s="16"/>
      <c r="M25" s="17">
        <v>0</v>
      </c>
      <c r="N25" s="18">
        <v>43772900</v>
      </c>
      <c r="O25" s="18"/>
      <c r="P25" s="18"/>
      <c r="Q25" s="18"/>
      <c r="R25" s="18"/>
      <c r="S25" s="18"/>
      <c r="T25" s="18"/>
      <c r="U25" s="18"/>
      <c r="V25" s="18"/>
      <c r="W25" s="18"/>
      <c r="X25" s="18"/>
      <c r="Y25" s="18"/>
      <c r="Z25" s="18"/>
      <c r="AA25" s="18"/>
      <c r="AB25" s="18"/>
      <c r="AC25" s="18">
        <v>43772900</v>
      </c>
      <c r="AD25" s="18"/>
      <c r="AE25" s="18"/>
      <c r="AF25" s="18"/>
      <c r="AG25" s="18">
        <f t="shared" si="0"/>
        <v>0</v>
      </c>
      <c r="AH25" s="8">
        <v>0</v>
      </c>
      <c r="AI25" s="9">
        <v>0</v>
      </c>
      <c r="AJ25" s="8">
        <v>0</v>
      </c>
    </row>
    <row r="26" spans="1:36" ht="89.25" outlineLevel="3">
      <c r="A26" s="22" t="s">
        <v>40</v>
      </c>
      <c r="B26" s="19" t="s">
        <v>8</v>
      </c>
      <c r="C26" s="19" t="s">
        <v>13</v>
      </c>
      <c r="D26" s="19" t="s">
        <v>41</v>
      </c>
      <c r="E26" s="19" t="s">
        <v>11</v>
      </c>
      <c r="F26" s="19"/>
      <c r="G26" s="19"/>
      <c r="H26" s="19"/>
      <c r="I26" s="19"/>
      <c r="J26" s="19"/>
      <c r="K26" s="19"/>
      <c r="L26" s="19"/>
      <c r="M26" s="20"/>
      <c r="N26" s="20">
        <f>N27</f>
        <v>2706170.67</v>
      </c>
      <c r="O26" s="20"/>
      <c r="P26" s="20"/>
      <c r="Q26" s="20"/>
      <c r="R26" s="20"/>
      <c r="S26" s="20"/>
      <c r="T26" s="20"/>
      <c r="U26" s="20"/>
      <c r="V26" s="20"/>
      <c r="W26" s="20"/>
      <c r="X26" s="20"/>
      <c r="Y26" s="20"/>
      <c r="Z26" s="20"/>
      <c r="AA26" s="20"/>
      <c r="AB26" s="20"/>
      <c r="AC26" s="20">
        <f>AC27</f>
        <v>0</v>
      </c>
      <c r="AD26" s="20"/>
      <c r="AE26" s="20"/>
      <c r="AF26" s="20"/>
      <c r="AG26" s="18">
        <f t="shared" si="0"/>
        <v>2706170.67</v>
      </c>
      <c r="AH26" s="8">
        <v>0</v>
      </c>
      <c r="AI26" s="9">
        <v>0</v>
      </c>
      <c r="AJ26" s="8">
        <v>0</v>
      </c>
    </row>
    <row r="27" spans="1:36" ht="38.25" outlineLevel="4">
      <c r="A27" s="13" t="s">
        <v>27</v>
      </c>
      <c r="B27" s="16" t="s">
        <v>8</v>
      </c>
      <c r="C27" s="16" t="s">
        <v>13</v>
      </c>
      <c r="D27" s="21" t="s">
        <v>41</v>
      </c>
      <c r="E27" s="16" t="s">
        <v>14</v>
      </c>
      <c r="F27" s="16"/>
      <c r="G27" s="16"/>
      <c r="H27" s="16"/>
      <c r="I27" s="16"/>
      <c r="J27" s="16"/>
      <c r="K27" s="16"/>
      <c r="L27" s="16"/>
      <c r="M27" s="17"/>
      <c r="N27" s="18">
        <v>2706170.67</v>
      </c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18">
        <v>0</v>
      </c>
      <c r="AD27" s="18"/>
      <c r="AE27" s="18"/>
      <c r="AF27" s="18"/>
      <c r="AG27" s="18">
        <f t="shared" si="0"/>
        <v>2706170.67</v>
      </c>
      <c r="AH27" s="8">
        <v>0</v>
      </c>
      <c r="AI27" s="9">
        <v>0</v>
      </c>
      <c r="AJ27" s="8">
        <v>0</v>
      </c>
    </row>
    <row r="28" spans="1:36" ht="12.75" customHeight="1">
      <c r="A28" s="40" t="s">
        <v>18</v>
      </c>
      <c r="B28" s="41"/>
      <c r="C28" s="41"/>
      <c r="D28" s="41"/>
      <c r="E28" s="41"/>
      <c r="F28" s="41"/>
      <c r="G28" s="41"/>
      <c r="H28" s="41"/>
      <c r="I28" s="41"/>
      <c r="J28" s="41"/>
      <c r="K28" s="41"/>
      <c r="L28" s="41"/>
      <c r="M28" s="23">
        <v>0</v>
      </c>
      <c r="N28" s="24">
        <f>N8</f>
        <v>91982788.579999998</v>
      </c>
      <c r="O28" s="24">
        <v>0</v>
      </c>
      <c r="P28" s="24">
        <v>0</v>
      </c>
      <c r="Q28" s="24">
        <v>0</v>
      </c>
      <c r="R28" s="24">
        <v>0</v>
      </c>
      <c r="S28" s="24">
        <v>0</v>
      </c>
      <c r="T28" s="24">
        <v>0</v>
      </c>
      <c r="U28" s="24">
        <v>0</v>
      </c>
      <c r="V28" s="24">
        <v>0</v>
      </c>
      <c r="W28" s="24">
        <v>0</v>
      </c>
      <c r="X28" s="24">
        <v>0</v>
      </c>
      <c r="Y28" s="24">
        <v>0</v>
      </c>
      <c r="Z28" s="24">
        <v>0</v>
      </c>
      <c r="AA28" s="24">
        <v>0</v>
      </c>
      <c r="AB28" s="24">
        <v>71168165.299999997</v>
      </c>
      <c r="AC28" s="24">
        <f>AC8</f>
        <v>63184780.670000002</v>
      </c>
      <c r="AD28" s="24">
        <v>0</v>
      </c>
      <c r="AE28" s="24">
        <v>0</v>
      </c>
      <c r="AF28" s="24">
        <v>71168165.299999997</v>
      </c>
      <c r="AG28" s="24">
        <f>AG8</f>
        <v>28798007.909999996</v>
      </c>
      <c r="AH28" s="10">
        <v>0</v>
      </c>
      <c r="AI28" s="11">
        <v>0</v>
      </c>
      <c r="AJ28" s="10">
        <v>0</v>
      </c>
    </row>
    <row r="29" spans="1:36" ht="12.75" customHeight="1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 t="s">
        <v>6</v>
      </c>
      <c r="Z29" s="3"/>
      <c r="AA29" s="3"/>
      <c r="AB29" s="3" t="s">
        <v>6</v>
      </c>
      <c r="AC29" s="3"/>
      <c r="AD29" s="3"/>
      <c r="AE29" s="3"/>
      <c r="AF29" s="3" t="s">
        <v>6</v>
      </c>
      <c r="AG29" s="3"/>
      <c r="AH29" s="3"/>
      <c r="AI29" s="3"/>
      <c r="AJ29" s="3"/>
    </row>
    <row r="30" spans="1:36">
      <c r="A30" s="38"/>
      <c r="B30" s="39"/>
      <c r="C30" s="39"/>
      <c r="D30" s="39"/>
      <c r="E30" s="39"/>
      <c r="F30" s="39"/>
      <c r="G30" s="39"/>
      <c r="H30" s="39"/>
      <c r="I30" s="39"/>
      <c r="J30" s="39"/>
      <c r="K30" s="39"/>
      <c r="L30" s="39"/>
      <c r="M30" s="39"/>
      <c r="N30" s="39"/>
      <c r="O30" s="39"/>
      <c r="P30" s="39"/>
      <c r="Q30" s="39"/>
      <c r="R30" s="39"/>
      <c r="S30" s="39"/>
      <c r="T30" s="39"/>
      <c r="U30" s="39"/>
      <c r="V30" s="39"/>
      <c r="W30" s="39"/>
      <c r="X30" s="39"/>
      <c r="Y30" s="39"/>
      <c r="Z30" s="39"/>
      <c r="AA30" s="39"/>
      <c r="AB30" s="39"/>
      <c r="AC30" s="12"/>
      <c r="AD30" s="12"/>
      <c r="AE30" s="12"/>
      <c r="AF30" s="12"/>
      <c r="AG30" s="12"/>
      <c r="AH30" s="12"/>
      <c r="AI30" s="12"/>
      <c r="AJ30" s="12"/>
    </row>
  </sheetData>
  <mergeCells count="41">
    <mergeCell ref="A1:N1"/>
    <mergeCell ref="A2:N2"/>
    <mergeCell ref="A3:AH3"/>
    <mergeCell ref="A5:AJ5"/>
    <mergeCell ref="A30:AB30"/>
    <mergeCell ref="A28:L28"/>
    <mergeCell ref="AJ6:AJ7"/>
    <mergeCell ref="AE6:AE7"/>
    <mergeCell ref="AC6:AC7"/>
    <mergeCell ref="AD6:AD7"/>
    <mergeCell ref="AG6:AG7"/>
    <mergeCell ref="AH6:AH7"/>
    <mergeCell ref="AI6:AI7"/>
    <mergeCell ref="P6:P7"/>
    <mergeCell ref="Q6:Q7"/>
    <mergeCell ref="W6:W7"/>
    <mergeCell ref="X6:X7"/>
    <mergeCell ref="Z6:Z7"/>
    <mergeCell ref="AA6:AA7"/>
    <mergeCell ref="O6:O7"/>
    <mergeCell ref="R6:R7"/>
    <mergeCell ref="S6:S7"/>
    <mergeCell ref="T6:T7"/>
    <mergeCell ref="U6:U7"/>
    <mergeCell ref="V6:V7"/>
    <mergeCell ref="K6:K7"/>
    <mergeCell ref="L6:L7"/>
    <mergeCell ref="M6:M7"/>
    <mergeCell ref="N6:N7"/>
    <mergeCell ref="AN3:BR3"/>
    <mergeCell ref="A4:AG4"/>
    <mergeCell ref="F6:F7"/>
    <mergeCell ref="G6:G7"/>
    <mergeCell ref="H6:H7"/>
    <mergeCell ref="I6:I7"/>
    <mergeCell ref="J6:J7"/>
    <mergeCell ref="A6:A7"/>
    <mergeCell ref="B6:B7"/>
    <mergeCell ref="C6:C7"/>
    <mergeCell ref="D6:D7"/>
    <mergeCell ref="E6:E7"/>
  </mergeCells>
  <pageMargins left="0.59027779999999996" right="0.59027779999999996" top="0.59027779999999996" bottom="0.59027779999999996" header="0.39374999999999999" footer="0.39374999999999999"/>
  <pageSetup paperSize="9" scale="76" fitToHeight="200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4"/>
    <Parameter Name="ReportBaseParams" Type="System.String" Value="&lt;?xml version=&quot;1.0&quot; encoding=&quot;utf-16&quot;?&gt;&#10;&lt;ShortPrimaryServiceReportArguments xmlns:xsi=&quot;http://www.w3.org/2001/XMLSchema-instance&quot; xmlns:xsd=&quot;http://www.w3.org/2001/XMLSchema&quot;&gt;&#10;  &lt;DateInfo&gt;&#10;    &lt;string&gt;01.01.2021&lt;/string&gt;&#10;    &lt;string&gt;30.06.2021&lt;/string&gt;&#10;  &lt;/DateInfo&gt;&#10;  &lt;Code&gt;SQUERY_ANAL_ISP_BUDG&lt;/Code&gt;&#10;  &lt;ObjectCode&gt;SQUERY_ANAL_ISP_BUDG&lt;/ObjectCode&gt;&#10;  &lt;DocName&gt;Аналитический отчет по исполнению бюджета с произвольной группировкой&lt;/DocName&gt;&#10;  &lt;VariantName&gt;Весь бюджет 571 форма (копия от 12.02.2021 09:37:45)&lt;/VariantName&gt;&#10;  &lt;VariantLink&gt;22657676&lt;/VariantLink&gt;&#10;  &lt;SvodReportLink xsi:nil=&quot;true&quot; /&gt;&#10;  &lt;ReportLink&gt;198943&lt;/ReportLink&gt;&#10;  &lt;Note&gt;01.01.2021 - 30.06.2021&#10;&lt;/Note&gt;&#10;  &lt;SilentMode&gt;false&lt;/SilentMode&gt;&#10;&lt;/ShortPrimaryServiceReportArguments&gt;"/>
  </Parameters>
</MailMerge>
</file>

<file path=customXml/itemProps1.xml><?xml version="1.0" encoding="utf-8"?>
<ds:datastoreItem xmlns:ds="http://schemas.openxmlformats.org/officeDocument/2006/customXml" ds:itemID="{7CB1BD7B-BCB4-4DA6-B0E8-1307518A7A5F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без учета счетов бюджета</vt:lpstr>
      <vt:lpstr>'без учета счетов бюджета'!Заголовки_для_печати</vt:lpstr>
      <vt:lpstr>'без учета счетов бюджета'!Область_печати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fin-makarova</dc:creator>
  <cp:lastModifiedBy>MNViryacheva</cp:lastModifiedBy>
  <cp:lastPrinted>2022-04-22T08:24:12Z</cp:lastPrinted>
  <dcterms:created xsi:type="dcterms:W3CDTF">2021-07-21T12:27:54Z</dcterms:created>
  <dcterms:modified xsi:type="dcterms:W3CDTF">2025-07-22T07:22:29Z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Аналитический отчет по исполнению бюджета с произвольной группировкой(1)</vt:lpwstr>
  </property>
  <property fmtid="{D5CDD505-2E9C-101B-9397-08002B2CF9AE}" pid="3" name="Версия клиента">
    <vt:lpwstr>20.2.1.11111 (.NET 4.0)</vt:lpwstr>
  </property>
  <property fmtid="{D5CDD505-2E9C-101B-9397-08002B2CF9AE}" pid="4" name="Версия базы">
    <vt:lpwstr>20.2.2923.12468245</vt:lpwstr>
  </property>
  <property fmtid="{D5CDD505-2E9C-101B-9397-08002B2CF9AE}" pid="5" name="Тип сервера">
    <vt:lpwstr>MSSQL</vt:lpwstr>
  </property>
  <property fmtid="{D5CDD505-2E9C-101B-9397-08002B2CF9AE}" pid="6" name="Сервер">
    <vt:lpwstr>basilio\sqlexpress</vt:lpwstr>
  </property>
  <property fmtid="{D5CDD505-2E9C-101B-9397-08002B2CF9AE}" pid="7" name="База">
    <vt:lpwstr>budg2021</vt:lpwstr>
  </property>
  <property fmtid="{D5CDD505-2E9C-101B-9397-08002B2CF9AE}" pid="8" name="Пользователь">
    <vt:lpwstr>макарова</vt:lpwstr>
  </property>
  <property fmtid="{D5CDD505-2E9C-101B-9397-08002B2CF9AE}" pid="9" name="Шаблон">
    <vt:lpwstr>sqr_info_isp_budg_2019.xlt</vt:lpwstr>
  </property>
  <property fmtid="{D5CDD505-2E9C-101B-9397-08002B2CF9AE}" pid="10" name="Имя варианта">
    <vt:lpwstr>Весь бюджет 571 форма (копия от 12.02.2021 09:37:45)</vt:lpwstr>
  </property>
  <property fmtid="{D5CDD505-2E9C-101B-9397-08002B2CF9AE}" pid="11" name="Код отчета">
    <vt:lpwstr>0C91F2EF18A743ECACA233927CD5B3</vt:lpwstr>
  </property>
  <property fmtid="{D5CDD505-2E9C-101B-9397-08002B2CF9AE}" pid="12" name="Локальная база">
    <vt:lpwstr>не используется</vt:lpwstr>
  </property>
</Properties>
</file>