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calcPr calcId="125725"/>
</workbook>
</file>

<file path=xl/calcChain.xml><?xml version="1.0" encoding="utf-8"?>
<calcChain xmlns="http://schemas.openxmlformats.org/spreadsheetml/2006/main">
  <c r="C21" i="2"/>
  <c r="D32"/>
  <c r="D28"/>
  <c r="D14"/>
  <c r="D15"/>
  <c r="D43"/>
  <c r="D36" l="1"/>
  <c r="D37"/>
  <c r="D38"/>
  <c r="D39"/>
  <c r="D40"/>
  <c r="D41"/>
  <c r="D42"/>
  <c r="D44"/>
  <c r="D13"/>
  <c r="D16"/>
  <c r="D17"/>
  <c r="D18"/>
  <c r="D19"/>
  <c r="D20"/>
  <c r="D22"/>
  <c r="D24"/>
  <c r="D25"/>
  <c r="D26"/>
  <c r="D27"/>
  <c r="D29"/>
  <c r="D30"/>
  <c r="D31"/>
  <c r="C35"/>
  <c r="B35"/>
  <c r="B34" s="1"/>
  <c r="B33" s="1"/>
  <c r="D23"/>
  <c r="C12"/>
  <c r="B12"/>
  <c r="C33" l="1"/>
  <c r="D33" s="1"/>
  <c r="C34"/>
  <c r="D34" s="1"/>
  <c r="D21"/>
  <c r="D35"/>
  <c r="B21"/>
  <c r="B11" s="1"/>
  <c r="D12"/>
  <c r="C11"/>
  <c r="C10" l="1"/>
  <c r="D11"/>
  <c r="D10" s="1"/>
  <c r="B10"/>
</calcChain>
</file>

<file path=xl/sharedStrings.xml><?xml version="1.0" encoding="utf-8"?>
<sst xmlns="http://schemas.openxmlformats.org/spreadsheetml/2006/main" count="46" uniqueCount="45">
  <si>
    <t>Единица измерения:  руб.</t>
  </si>
  <si>
    <t xml:space="preserve"> Наименование показателя</t>
  </si>
  <si>
    <t>Утвержденные бюджетные назначения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</si>
  <si>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</si>
  <si>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</si>
  <si>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</si>
  <si>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</si>
  <si>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</si>
  <si>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</si>
  <si>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</si>
  <si>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</si>
  <si>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</si>
  <si>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</si>
  <si>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</si>
  <si>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</si>
  <si>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</si>
  <si>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</si>
  <si>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Прочие налоги</t>
  </si>
  <si>
    <t>Неналоговые доходы</t>
  </si>
  <si>
    <t>Доходы, полученные в виде арендной платы за земельные участки</t>
  </si>
  <si>
    <t>Доходы от сдачи имущества в аренду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</si>
  <si>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</si>
  <si>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</si>
  <si>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</si>
  <si>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</si>
  <si>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</si>
  <si>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</si>
  <si>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</si>
  <si>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</si>
  <si>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</si>
  <si>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</si>
  <si>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</si>
  <si>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</si>
  <si>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</si>
  <si>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Платежи при пользовании природными ресурсами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</si>
  <si>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</si>
  <si>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</si>
  <si>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</si>
  <si>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</si>
  <si>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</si>
  <si>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</si>
  <si>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</si>
  <si>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</si>
  <si>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</si>
  <si>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по состоянию на 01.04.2025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</si>
</sst>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0" fillId="0" borderId="0" xfId="0" applyNumberForma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Normal="100" zoomScaleSheetLayoutView="100" workbookViewId="0">
      <selection activeCell="C46" sqref="C46"/>
    </sheetView>
  </sheetViews>
  <sheetFormatPr defaultRowHeight="15"/>
  <cols>
    <col min="1" max="1" width="47.85546875" style="1" customWidth="1"/>
    <col min="2" max="4" width="19.85546875" style="1" customWidth="1"/>
    <col min="5" max="5" width="9.140625" style="1" hidden="1"/>
    <col min="6" max="6" width="14.7109375" style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8" t="s">
        <v>7</v>
      </c>
      <c r="B2" s="28"/>
      <c r="C2" s="28"/>
      <c r="D2" s="28"/>
      <c r="E2" s="3"/>
    </row>
    <row r="3" spans="1:6" ht="14.1" customHeight="1">
      <c r="A3" s="29" t="s">
        <v>44</v>
      </c>
      <c r="B3" s="29"/>
      <c r="C3" s="29"/>
      <c r="D3" s="29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30" t="s">
        <v>0</v>
      </c>
      <c r="B5" s="31"/>
      <c r="C5" s="31"/>
      <c r="D5" s="31"/>
      <c r="E5" s="5"/>
    </row>
    <row r="6" spans="1:6" ht="12.95" customHeight="1">
      <c r="A6" s="32" t="s">
        <v>1</v>
      </c>
      <c r="B6" s="34" t="s">
        <v>2</v>
      </c>
      <c r="C6" s="34" t="s">
        <v>3</v>
      </c>
      <c r="D6" s="32" t="s">
        <v>4</v>
      </c>
      <c r="E6" s="6"/>
    </row>
    <row r="7" spans="1:6" ht="12" customHeight="1">
      <c r="A7" s="33"/>
      <c r="B7" s="35"/>
      <c r="C7" s="35"/>
      <c r="D7" s="33"/>
      <c r="E7" s="7"/>
    </row>
    <row r="8" spans="1:6" ht="14.25" customHeight="1">
      <c r="A8" s="33"/>
      <c r="B8" s="35"/>
      <c r="C8" s="35"/>
      <c r="D8" s="33"/>
      <c r="E8" s="7"/>
    </row>
    <row r="9" spans="1:6" ht="14.25" customHeight="1" thickBot="1">
      <c r="A9" s="13">
        <v>1</v>
      </c>
      <c r="B9" s="14" t="s">
        <v>31</v>
      </c>
      <c r="C9" s="14" t="s">
        <v>32</v>
      </c>
      <c r="D9" s="14" t="s">
        <v>5</v>
      </c>
      <c r="E9" s="7"/>
    </row>
    <row r="10" spans="1:6" ht="17.25" customHeight="1">
      <c r="A10" s="16" t="s">
        <v>8</v>
      </c>
      <c r="B10" s="23">
        <f>B11+B33</f>
        <v>1203460125.05</v>
      </c>
      <c r="C10" s="23">
        <f>C11+C33</f>
        <v>174117688.33000001</v>
      </c>
      <c r="D10" s="23">
        <f>D11+D33</f>
        <v>1029342436.7199999</v>
      </c>
      <c r="E10" s="7"/>
      <c r="F10" s="24"/>
    </row>
    <row r="11" spans="1:6" ht="15" customHeight="1">
      <c r="A11" s="17" t="s">
        <v>9</v>
      </c>
      <c r="B11" s="22">
        <f>B12+B21</f>
        <v>263528299.27000001</v>
      </c>
      <c r="C11" s="22">
        <f>C12+C21</f>
        <v>48183645.399999999</v>
      </c>
      <c r="D11" s="22">
        <f>D12+D21</f>
        <v>215344653.87</v>
      </c>
      <c r="E11" s="7"/>
      <c r="F11" s="24"/>
    </row>
    <row r="12" spans="1:6" ht="15.75">
      <c r="A12" s="18" t="s">
        <v>10</v>
      </c>
      <c r="B12" s="21">
        <f>B14+B15+B16+B17+B18+B19</f>
        <v>227321897.12</v>
      </c>
      <c r="C12" s="21">
        <f>C14+C15+C16+C17+C18+C19+C20</f>
        <v>38965759.140000001</v>
      </c>
      <c r="D12" s="21">
        <f>D14+D15+D16+D17+D18+D19+D20</f>
        <v>188356137.97999999</v>
      </c>
      <c r="E12" s="7"/>
      <c r="F12" s="25"/>
    </row>
    <row r="13" spans="1:6" ht="15.75">
      <c r="A13" s="19" t="s">
        <v>6</v>
      </c>
      <c r="B13" s="15"/>
      <c r="C13" s="15"/>
      <c r="D13" s="21">
        <f t="shared" ref="D13:D32" si="0">B13-C13</f>
        <v>0</v>
      </c>
      <c r="E13" s="7"/>
    </row>
    <row r="14" spans="1:6" ht="15.75">
      <c r="A14" s="19" t="s">
        <v>11</v>
      </c>
      <c r="B14" s="27">
        <v>216347792.58000001</v>
      </c>
      <c r="C14" s="27">
        <v>35983064.689999998</v>
      </c>
      <c r="D14" s="21">
        <f>B14-C14</f>
        <v>180364727.89000002</v>
      </c>
      <c r="E14" s="7"/>
    </row>
    <row r="15" spans="1:6" ht="15.75">
      <c r="A15" s="19" t="s">
        <v>12</v>
      </c>
      <c r="B15" s="27">
        <v>6498968.54</v>
      </c>
      <c r="C15" s="27">
        <v>1472456.09</v>
      </c>
      <c r="D15" s="21">
        <f>B15-C15</f>
        <v>5026512.45</v>
      </c>
      <c r="E15" s="7"/>
    </row>
    <row r="16" spans="1:6" ht="15.75">
      <c r="A16" s="19" t="s">
        <v>13</v>
      </c>
      <c r="B16" s="27">
        <v>1328013</v>
      </c>
      <c r="C16" s="27">
        <v>248242.65</v>
      </c>
      <c r="D16" s="21">
        <f t="shared" si="0"/>
        <v>1079770.3500000001</v>
      </c>
      <c r="E16" s="7"/>
    </row>
    <row r="17" spans="1:6" ht="15.75">
      <c r="A17" s="19" t="s">
        <v>14</v>
      </c>
      <c r="B17" s="27">
        <v>430274</v>
      </c>
      <c r="C17" s="27">
        <v>10004.719999999999</v>
      </c>
      <c r="D17" s="21">
        <f t="shared" si="0"/>
        <v>420269.28</v>
      </c>
      <c r="E17" s="7"/>
    </row>
    <row r="18" spans="1:6" ht="15.75">
      <c r="A18" s="19" t="s">
        <v>15</v>
      </c>
      <c r="B18" s="27">
        <v>216849</v>
      </c>
      <c r="C18" s="27">
        <v>65061.53</v>
      </c>
      <c r="D18" s="21">
        <f t="shared" si="0"/>
        <v>151787.47</v>
      </c>
      <c r="E18" s="7"/>
    </row>
    <row r="19" spans="1:6" ht="19.5" customHeight="1">
      <c r="A19" s="19" t="s">
        <v>16</v>
      </c>
      <c r="B19" s="27">
        <v>2500000</v>
      </c>
      <c r="C19" s="27">
        <v>1186929.46</v>
      </c>
      <c r="D19" s="21">
        <f t="shared" si="0"/>
        <v>1313070.54</v>
      </c>
      <c r="E19" s="7"/>
    </row>
    <row r="20" spans="1:6" ht="15.75">
      <c r="A20" s="19" t="s">
        <v>17</v>
      </c>
      <c r="B20" s="27">
        <v>0</v>
      </c>
      <c r="C20" s="27">
        <v>0</v>
      </c>
      <c r="D20" s="21">
        <f t="shared" si="0"/>
        <v>0</v>
      </c>
      <c r="E20" s="7"/>
    </row>
    <row r="21" spans="1:6" ht="15.75">
      <c r="A21" s="18" t="s">
        <v>18</v>
      </c>
      <c r="B21" s="21">
        <f>B23+B24+B25+B26+B27+B28+B29+B30+B31+B32</f>
        <v>36206402.150000006</v>
      </c>
      <c r="C21" s="21">
        <f>C23+C24+C25+C26+C27+C28+C29+C30+C31+C32</f>
        <v>9217886.2599999998</v>
      </c>
      <c r="D21" s="21">
        <f>D23+D24+D25+D26+D27+D29+D30+D31+D28+D32</f>
        <v>26988515.890000001</v>
      </c>
      <c r="E21" s="7"/>
      <c r="F21" s="25"/>
    </row>
    <row r="22" spans="1:6" ht="15.75">
      <c r="A22" s="19" t="s">
        <v>6</v>
      </c>
      <c r="B22" s="15"/>
      <c r="C22" s="15"/>
      <c r="D22" s="21">
        <f t="shared" si="0"/>
        <v>0</v>
      </c>
      <c r="E22" s="7"/>
    </row>
    <row r="23" spans="1:6" ht="31.5">
      <c r="A23" s="19" t="s">
        <v>19</v>
      </c>
      <c r="B23" s="27">
        <v>1600000</v>
      </c>
      <c r="C23" s="27">
        <v>968740.78</v>
      </c>
      <c r="D23" s="21">
        <f t="shared" si="0"/>
        <v>631259.22</v>
      </c>
      <c r="E23" s="7"/>
    </row>
    <row r="24" spans="1:6" ht="15.75">
      <c r="A24" s="19" t="s">
        <v>20</v>
      </c>
      <c r="B24" s="27">
        <v>0</v>
      </c>
      <c r="C24" s="27">
        <v>0</v>
      </c>
      <c r="D24" s="21">
        <f t="shared" si="0"/>
        <v>0</v>
      </c>
      <c r="E24" s="7"/>
    </row>
    <row r="25" spans="1:6" ht="51.75" customHeight="1">
      <c r="A25" s="19" t="s">
        <v>33</v>
      </c>
      <c r="B25" s="27">
        <v>2200000</v>
      </c>
      <c r="C25" s="27">
        <v>504231.96</v>
      </c>
      <c r="D25" s="21">
        <f t="shared" si="0"/>
        <v>1695768.04</v>
      </c>
      <c r="E25" s="4"/>
    </row>
    <row r="26" spans="1:6" ht="47.25">
      <c r="A26" s="19" t="s">
        <v>21</v>
      </c>
      <c r="B26" s="27">
        <v>27652747.420000002</v>
      </c>
      <c r="C26" s="27">
        <v>6568387.96</v>
      </c>
      <c r="D26" s="21">
        <f t="shared" si="0"/>
        <v>21084359.460000001</v>
      </c>
    </row>
    <row r="27" spans="1:6" ht="31.5">
      <c r="A27" s="19" t="s">
        <v>22</v>
      </c>
      <c r="B27" s="15">
        <v>0</v>
      </c>
      <c r="C27" s="15">
        <v>0</v>
      </c>
      <c r="D27" s="21">
        <f t="shared" si="0"/>
        <v>0</v>
      </c>
    </row>
    <row r="28" spans="1:6" ht="31.5">
      <c r="A28" s="19" t="s">
        <v>34</v>
      </c>
      <c r="B28" s="27">
        <v>84651.73</v>
      </c>
      <c r="C28" s="27">
        <v>-57812.800000000003</v>
      </c>
      <c r="D28" s="21">
        <f t="shared" si="0"/>
        <v>142464.53</v>
      </c>
    </row>
    <row r="29" spans="1:6" ht="31.5">
      <c r="A29" s="19" t="s">
        <v>35</v>
      </c>
      <c r="B29" s="27">
        <v>3321516</v>
      </c>
      <c r="C29" s="27">
        <v>694366.93</v>
      </c>
      <c r="D29" s="21">
        <f t="shared" si="0"/>
        <v>2627149.0699999998</v>
      </c>
    </row>
    <row r="30" spans="1:6" ht="31.5">
      <c r="A30" s="19" t="s">
        <v>23</v>
      </c>
      <c r="B30" s="27">
        <v>100000</v>
      </c>
      <c r="C30" s="27">
        <v>0</v>
      </c>
      <c r="D30" s="21">
        <f t="shared" si="0"/>
        <v>100000</v>
      </c>
    </row>
    <row r="31" spans="1:6" ht="15.75">
      <c r="A31" s="19" t="s">
        <v>24</v>
      </c>
      <c r="B31" s="27">
        <v>947550</v>
      </c>
      <c r="C31" s="27">
        <v>254447.43</v>
      </c>
      <c r="D31" s="21">
        <f t="shared" si="0"/>
        <v>693102.57000000007</v>
      </c>
    </row>
    <row r="32" spans="1:6" ht="15.75">
      <c r="A32" s="19" t="s">
        <v>25</v>
      </c>
      <c r="B32" s="27">
        <v>299937</v>
      </c>
      <c r="C32" s="27">
        <v>285524</v>
      </c>
      <c r="D32" s="21">
        <f t="shared" si="0"/>
        <v>14413</v>
      </c>
    </row>
    <row r="33" spans="1:6" ht="15.75">
      <c r="A33" s="20" t="s">
        <v>36</v>
      </c>
      <c r="B33" s="21">
        <f>B34</f>
        <v>939931825.77999997</v>
      </c>
      <c r="C33" s="21">
        <f>C35+C39+C41+C42+C45+C43</f>
        <v>125934042.93000001</v>
      </c>
      <c r="D33" s="21">
        <f>B33-C33</f>
        <v>813997782.8499999</v>
      </c>
    </row>
    <row r="34" spans="1:6" ht="47.25">
      <c r="A34" s="19" t="s">
        <v>37</v>
      </c>
      <c r="B34" s="15">
        <f>B35+B39+B41+B42+B43+B44+B45</f>
        <v>939931825.77999997</v>
      </c>
      <c r="C34" s="15">
        <f>C35+C39+C41+C42+C43</f>
        <v>127966296.87</v>
      </c>
      <c r="D34" s="21">
        <f t="shared" ref="D34:D44" si="1">B34-C34</f>
        <v>811965528.90999997</v>
      </c>
      <c r="F34" s="25"/>
    </row>
    <row r="35" spans="1:6" ht="31.5">
      <c r="A35" s="19" t="s">
        <v>38</v>
      </c>
      <c r="B35" s="15">
        <f>B36+B37+B38</f>
        <v>380861291</v>
      </c>
      <c r="C35" s="15">
        <f>C36+C37+C38</f>
        <v>75189000</v>
      </c>
      <c r="D35" s="21">
        <f t="shared" si="1"/>
        <v>305672291</v>
      </c>
      <c r="F35" s="25"/>
    </row>
    <row r="36" spans="1:6" ht="47.25">
      <c r="A36" s="19" t="s">
        <v>39</v>
      </c>
      <c r="B36" s="27">
        <v>116129177</v>
      </c>
      <c r="C36" s="27">
        <v>27000000</v>
      </c>
      <c r="D36" s="21">
        <f t="shared" si="1"/>
        <v>89129177</v>
      </c>
    </row>
    <row r="37" spans="1:6" ht="47.25">
      <c r="A37" s="19" t="s">
        <v>40</v>
      </c>
      <c r="B37" s="27">
        <v>71973114</v>
      </c>
      <c r="C37" s="27">
        <v>0</v>
      </c>
      <c r="D37" s="21">
        <f t="shared" si="1"/>
        <v>71973114</v>
      </c>
    </row>
    <row r="38" spans="1:6" ht="66" customHeight="1">
      <c r="A38" s="19" t="s">
        <v>41</v>
      </c>
      <c r="B38" s="27">
        <v>192759000</v>
      </c>
      <c r="C38" s="27">
        <v>48189000</v>
      </c>
      <c r="D38" s="21">
        <f t="shared" si="1"/>
        <v>144570000</v>
      </c>
    </row>
    <row r="39" spans="1:6" ht="31.5">
      <c r="A39" s="19" t="s">
        <v>42</v>
      </c>
      <c r="B39" s="27">
        <v>403481246.92000002</v>
      </c>
      <c r="C39" s="27">
        <v>10042445.24</v>
      </c>
      <c r="D39" s="21">
        <f t="shared" si="1"/>
        <v>393438801.68000001</v>
      </c>
    </row>
    <row r="40" spans="1:6" ht="15.75" hidden="1">
      <c r="A40" s="19" t="s">
        <v>26</v>
      </c>
      <c r="B40" s="27">
        <v>0</v>
      </c>
      <c r="C40" s="27">
        <v>0</v>
      </c>
      <c r="D40" s="21">
        <f t="shared" si="1"/>
        <v>0</v>
      </c>
    </row>
    <row r="41" spans="1:6" ht="31.5">
      <c r="A41" s="19" t="s">
        <v>43</v>
      </c>
      <c r="B41" s="27">
        <v>143199176.30000001</v>
      </c>
      <c r="C41" s="27">
        <v>34159240.07</v>
      </c>
      <c r="D41" s="21">
        <f t="shared" si="1"/>
        <v>109039936.23000002</v>
      </c>
    </row>
    <row r="42" spans="1:6" ht="15.75">
      <c r="A42" s="19" t="s">
        <v>27</v>
      </c>
      <c r="B42" s="27">
        <v>7514500</v>
      </c>
      <c r="C42" s="27">
        <v>3700000</v>
      </c>
      <c r="D42" s="21">
        <f t="shared" si="1"/>
        <v>3814500</v>
      </c>
    </row>
    <row r="43" spans="1:6" ht="15.75">
      <c r="A43" s="19" t="s">
        <v>28</v>
      </c>
      <c r="B43" s="15">
        <v>4875611.5599999996</v>
      </c>
      <c r="C43" s="15">
        <v>4875611.5599999996</v>
      </c>
      <c r="D43" s="21">
        <f>B43-C43</f>
        <v>0</v>
      </c>
    </row>
    <row r="44" spans="1:6" ht="63">
      <c r="A44" s="19" t="s">
        <v>29</v>
      </c>
      <c r="B44" s="15">
        <v>0</v>
      </c>
      <c r="C44" s="15">
        <v>0</v>
      </c>
      <c r="D44" s="21">
        <f t="shared" si="1"/>
        <v>0</v>
      </c>
    </row>
    <row r="45" spans="1:6" ht="47.25">
      <c r="A45" s="19" t="s">
        <v>30</v>
      </c>
      <c r="B45" s="15">
        <v>0</v>
      </c>
      <c r="C45" s="26">
        <v>-2032253.94</v>
      </c>
      <c r="D45" s="21">
        <v>0</v>
      </c>
    </row>
  </sheetData>
  <mergeCells count="7"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2022-04-22T08:25:17Z</cp:lastPrinted>
  <dcterms:created xsi:type="dcterms:W3CDTF">2020-06-22T12:50:39Z</dcterms:created>
  <dcterms:modified xsi:type="dcterms:W3CDTF">2025-04-15T12:39:53Z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